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4" i="1" l="1"/>
  <c r="J5" i="1" l="1"/>
  <c r="G6" i="1"/>
  <c r="K4" i="1"/>
  <c r="L4" i="1"/>
  <c r="J4" i="1" s="1"/>
  <c r="N4" i="1"/>
  <c r="O4" i="1"/>
  <c r="Q4" i="1"/>
  <c r="R4" i="1"/>
  <c r="H4" i="1"/>
  <c r="I4" i="1"/>
  <c r="D4" i="1"/>
  <c r="F4" i="1"/>
  <c r="D5" i="1"/>
  <c r="G5" i="1"/>
  <c r="P5" i="1"/>
  <c r="J6" i="1" l="1"/>
  <c r="M4" i="1"/>
  <c r="P4" i="1"/>
  <c r="P6" i="1" s="1"/>
  <c r="G4" i="1"/>
</calcChain>
</file>

<file path=xl/sharedStrings.xml><?xml version="1.0" encoding="utf-8"?>
<sst xmlns="http://schemas.openxmlformats.org/spreadsheetml/2006/main" count="26" uniqueCount="17">
  <si>
    <t>Наименование показателя</t>
  </si>
  <si>
    <t>Единица измерений</t>
  </si>
  <si>
    <t>2023 год</t>
  </si>
  <si>
    <t>план год</t>
  </si>
  <si>
    <t>план 1 п/г</t>
  </si>
  <si>
    <t>план 2 п/г</t>
  </si>
  <si>
    <t>факт год</t>
  </si>
  <si>
    <t>факт 1 п/г</t>
  </si>
  <si>
    <t>факт 2 п/г</t>
  </si>
  <si>
    <t>Расходы на компенсацию потерь</t>
  </si>
  <si>
    <t>тыс. руб.</t>
  </si>
  <si>
    <t>Объем потерь электрической энергии в сеть</t>
  </si>
  <si>
    <t>млн.кВт.ч</t>
  </si>
  <si>
    <t>Средняя цена покупки потерь</t>
  </si>
  <si>
    <t>руб./МВт∙ч</t>
  </si>
  <si>
    <t>2024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</si>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</sst>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0" xfId="0" applyFill="1"/>
    <xf numFmtId="4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14" xfId="1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"/>
  <sheetViews>
    <sheetView tabSelected="1" workbookViewId="0">
      <selection activeCell="L5" sqref="L5"/>
    </sheetView>
  </sheetViews>
  <sheetFormatPr defaultRowHeight="15" x14ac:dyDescent="0.25"/>
  <cols>
    <col min="2" max="2" width="31.7109375" bestFit="1" customWidth="1"/>
    <col min="3" max="3" width="18.42578125" bestFit="1" customWidth="1"/>
    <col min="4" max="4" width="8.42578125" bestFit="1" customWidth="1"/>
    <col min="5" max="6" width="8.140625" bestFit="1" customWidth="1"/>
    <col min="7" max="7" width="8.28515625" bestFit="1" customWidth="1"/>
    <col min="8" max="9" width="8.140625" bestFit="1" customWidth="1"/>
    <col min="11" max="12" width="8.140625" bestFit="1" customWidth="1"/>
    <col min="13" max="15" width="8.140625" hidden="1" customWidth="1"/>
  </cols>
  <sheetData>
    <row r="2" spans="2:18" x14ac:dyDescent="0.25">
      <c r="B2" s="9" t="s">
        <v>0</v>
      </c>
      <c r="C2" s="9" t="s">
        <v>1</v>
      </c>
      <c r="D2" s="10" t="s">
        <v>2</v>
      </c>
      <c r="E2" s="11"/>
      <c r="F2" s="11"/>
      <c r="G2" s="11"/>
      <c r="H2" s="11"/>
      <c r="I2" s="12"/>
      <c r="J2" s="10" t="s">
        <v>15</v>
      </c>
      <c r="K2" s="11"/>
      <c r="L2" s="11"/>
      <c r="M2" s="11"/>
      <c r="N2" s="11"/>
      <c r="O2" s="12"/>
      <c r="P2" s="8" t="s">
        <v>16</v>
      </c>
      <c r="Q2" s="8"/>
      <c r="R2" s="8"/>
    </row>
    <row r="3" spans="2:18" ht="25.5" x14ac:dyDescent="0.25">
      <c r="B3" s="9"/>
      <c r="C3" s="9"/>
      <c r="D3" s="1" t="s">
        <v>3</v>
      </c>
      <c r="E3" s="2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1" t="s">
        <v>3</v>
      </c>
      <c r="K3" s="2" t="s">
        <v>4</v>
      </c>
      <c r="L3" s="2" t="s">
        <v>5</v>
      </c>
      <c r="M3" s="2" t="s">
        <v>6</v>
      </c>
      <c r="N3" s="2" t="s">
        <v>7</v>
      </c>
      <c r="O3" s="2" t="s">
        <v>8</v>
      </c>
      <c r="P3" s="1" t="s">
        <v>3</v>
      </c>
      <c r="Q3" s="2" t="s">
        <v>4</v>
      </c>
      <c r="R3" s="2" t="s">
        <v>5</v>
      </c>
    </row>
    <row r="4" spans="2:18" x14ac:dyDescent="0.25">
      <c r="B4" s="3" t="s">
        <v>9</v>
      </c>
      <c r="C4" s="4" t="s">
        <v>10</v>
      </c>
      <c r="D4" s="7">
        <f>F4+E4</f>
        <v>1102.980354</v>
      </c>
      <c r="E4" s="7">
        <f>E5*E6</f>
        <v>551.49017700000002</v>
      </c>
      <c r="F4" s="7">
        <f>F5*F6</f>
        <v>551.49017700000002</v>
      </c>
      <c r="G4" s="7">
        <f>I4+H4</f>
        <v>1874.5805635000002</v>
      </c>
      <c r="H4" s="7">
        <f>H5*H6</f>
        <v>603.35987699999998</v>
      </c>
      <c r="I4" s="7">
        <f>I5*I6</f>
        <v>1271.2206865000001</v>
      </c>
      <c r="J4" s="7">
        <f t="shared" ref="J4" si="0">L4+K4</f>
        <v>2006.8839763000001</v>
      </c>
      <c r="K4" s="7">
        <f t="shared" ref="K4:L4" si="1">K5*K6</f>
        <v>1001.5939208</v>
      </c>
      <c r="L4" s="7">
        <f t="shared" si="1"/>
        <v>1005.2900555000001</v>
      </c>
      <c r="M4" s="7">
        <f t="shared" ref="M4" si="2">O4+N4</f>
        <v>0</v>
      </c>
      <c r="N4" s="7">
        <f t="shared" ref="N4:O4" si="3">N5*N6</f>
        <v>0</v>
      </c>
      <c r="O4" s="7">
        <f t="shared" si="3"/>
        <v>0</v>
      </c>
      <c r="P4" s="7">
        <f t="shared" ref="P4" si="4">R4+Q4</f>
        <v>2750.448977</v>
      </c>
      <c r="Q4" s="7">
        <f t="shared" ref="Q4:R4" si="5">Q5*Q6</f>
        <v>1272.87753</v>
      </c>
      <c r="R4" s="7">
        <f t="shared" si="5"/>
        <v>1477.571447</v>
      </c>
    </row>
    <row r="5" spans="2:18" ht="25.5" x14ac:dyDescent="0.25">
      <c r="B5" s="5" t="s">
        <v>11</v>
      </c>
      <c r="C5" s="4" t="s">
        <v>12</v>
      </c>
      <c r="D5" s="7">
        <f>F5+E5</f>
        <v>11.482799999999999</v>
      </c>
      <c r="E5" s="7">
        <v>5.7413999999999996</v>
      </c>
      <c r="F5" s="7">
        <v>5.7413999999999996</v>
      </c>
      <c r="G5" s="7">
        <f>H5+I5</f>
        <v>19.515699999999999</v>
      </c>
      <c r="H5" s="7">
        <v>6.2813999999999997</v>
      </c>
      <c r="I5" s="7">
        <v>13.234299999999999</v>
      </c>
      <c r="J5" s="7">
        <f>SUM(L5+K5)</f>
        <v>18.7392</v>
      </c>
      <c r="K5" s="7">
        <v>9.3522999999999996</v>
      </c>
      <c r="L5" s="7">
        <v>9.3869000000000007</v>
      </c>
      <c r="M5" s="7"/>
      <c r="N5" s="7"/>
      <c r="O5" s="7"/>
      <c r="P5" s="7">
        <f>R5+Q5</f>
        <v>26.471</v>
      </c>
      <c r="Q5" s="7">
        <v>12.27</v>
      </c>
      <c r="R5" s="7">
        <v>14.201000000000001</v>
      </c>
    </row>
    <row r="6" spans="2:18" x14ac:dyDescent="0.25">
      <c r="B6" s="5" t="s">
        <v>13</v>
      </c>
      <c r="C6" s="2" t="s">
        <v>14</v>
      </c>
      <c r="D6" s="7">
        <v>96.055000000000007</v>
      </c>
      <c r="E6" s="7">
        <v>96.055000000000007</v>
      </c>
      <c r="F6" s="7">
        <v>96.055000000000007</v>
      </c>
      <c r="G6" s="7">
        <f>G4/G5</f>
        <v>96.055000000000007</v>
      </c>
      <c r="H6" s="7">
        <v>96.055000000000007</v>
      </c>
      <c r="I6" s="7">
        <v>96.055000000000007</v>
      </c>
      <c r="J6" s="7">
        <f>J4/J5</f>
        <v>107.09549907680157</v>
      </c>
      <c r="K6" s="7">
        <v>107.096</v>
      </c>
      <c r="L6" s="7">
        <v>107.095</v>
      </c>
      <c r="M6" s="7"/>
      <c r="N6" s="7"/>
      <c r="O6" s="7"/>
      <c r="P6" s="7">
        <f t="shared" ref="P6" si="6">P4/P5</f>
        <v>103.90423395413849</v>
      </c>
      <c r="Q6" s="7">
        <v>103.739</v>
      </c>
      <c r="R6" s="7">
        <v>104.047</v>
      </c>
    </row>
    <row r="7" spans="2:18" s="6" customFormat="1" x14ac:dyDescent="0.25"/>
  </sheetData>
  <mergeCells count="5">
    <mergeCell ref="P2:R2"/>
    <mergeCell ref="B2:B3"/>
    <mergeCell ref="C2:C3"/>
    <mergeCell ref="D2:I2"/>
    <mergeCell ref="J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2024-02-29T11:38:43Z</dcterms:modified>
</cp:coreProperties>
</file>