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170"/>
  </bookViews>
  <sheets>
    <sheet name="Форма 2.7.1" sheetId="1" r:id="rId1"/>
    <sheet name="Форма 2.7.2" sheetId="2" r:id="rId2"/>
  </sheets>
  <calcPr calcId="162913"/>
</workbook>
</file>

<file path=xl/calcChain.xml><?xml version="1.0" encoding="utf-8"?>
<calcChain xmlns="http://schemas.openxmlformats.org/spreadsheetml/2006/main">
  <c r="D31" i="1" l="1"/>
  <c r="K14" i="2" l="1"/>
  <c r="J14" i="2" l="1"/>
  <c r="K10" i="2"/>
  <c r="K8" i="2"/>
  <c r="J8" i="2"/>
  <c r="J10" i="2"/>
  <c r="D51" i="1"/>
  <c r="D18" i="1" l="1"/>
  <c r="D15" i="1"/>
  <c r="D12" i="1" l="1"/>
</calcChain>
</file>

<file path=xl/sharedStrings.xml><?xml version="1.0" encoding="utf-8"?>
<sst xmlns="http://schemas.openxmlformats.org/spreadsheetml/2006/main" count="266" uniqueCount="174">
  <si>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</si>
  <si>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</si>
  <si>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</si>
  <si>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</si>
  <si>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</si>
  <si>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</si>
  <si>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</si>
  <si>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</si>
  <si>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Выручка от регулируемой деятельности по виду деятельности</t>
  </si>
  <si>
    <t>тыс. руб.</t>
  </si>
  <si>
    <t>Указывается выручка от регулируемой деятельности по виду деятельности в сфере холодного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</si>
  <si>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</si>
  <si>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</si>
  <si>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- расходы на оплату холодной воды, приобретаемой у других организаций для последующей подачи потребителям</t>
  </si>
  <si>
    <t>- 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</si>
  <si>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</si>
  <si>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руб.</t>
  </si>
  <si>
    <t>Объем приобретения электрической энергии</t>
  </si>
  <si>
    <t>тыс. кВт·ч</t>
  </si>
  <si>
    <t>- расходы на химические реагенты, используемые в технологическом процессе</t>
  </si>
  <si>
    <t>- расходы на оплату труда и отчисления на социальные нужды основного производственного персонала, в том числе:</t>
  </si>
  <si>
    <t>Указывается общая сумма расходов на оплату труда и отчислений на социальные нужды основного производственного персонала.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</si>
  <si>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</si>
  <si>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</si>
  <si>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персонала, в том числе: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</si>
  <si>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</si>
  <si>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</si>
  <si>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</si>
  <si>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</si>
  <si>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</si>
  <si>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</si>
  <si>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Указывается общая сумма общепроизводственных расходов.</t>
  </si>
  <si>
    <t>- расходы на текущий ремонт</t>
  </si>
  <si>
    <t>Указываются расходы на текущий ремонт, отнесенные к общепроизводственным расходам.</t>
  </si>
  <si>
    <t>- расходы на капитальный ремонт</t>
  </si>
  <si>
    <t>Указываются расходы на капитальный ремонт, отнесенные к общепроизводственным расходам.</t>
  </si>
  <si>
    <t>- общехозяйственные расходы, в том числе: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</si>
  <si>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</si>
  <si>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</si>
  <si>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</si>
  <si>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- расходы на капитальный и текущий ремонт основных производственных средств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</si>
  <si>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</si>
  <si>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- 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</si>
  <si>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</si>
  <si>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</si>
  <si>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</si>
  <si>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</si>
  <si>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</si>
  <si>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</si>
  <si>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- 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</si>
  <si>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</si>
  <si>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- 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</si>
  <si>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</si>
  <si>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</si>
  <si>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- 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</si>
  <si>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</si>
  <si>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</si>
  <si>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-</t>
  </si>
  <si>
    <t>Объем поднятой воды</t>
  </si>
  <si>
    <t>тыс. куб. м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</si>
  <si>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</si>
  <si>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</si>
  <si>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</si>
  <si>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</si>
  <si>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- объем отпущенной потребителям воды, определенный по приборам учета</t>
  </si>
  <si>
    <t>- объем отпущенной потребителям воды, определенный расчетным путем (по нормативам потребления)</t>
  </si>
  <si>
    <t>Потери воды в сетях</t>
  </si>
  <si>
    <t>%</t>
  </si>
  <si>
    <t>Среднесписочная численность основного производственного персонала</t>
  </si>
  <si>
    <t>человек</t>
  </si>
  <si>
    <t>Удельный расход электроэнергии на подачу воды в сеть</t>
  </si>
  <si>
    <t>тыс. кВт·ч или тыс. куб. м</t>
  </si>
  <si>
    <t>Расход воды на собственные нужды, в том числе:</t>
  </si>
  <si>
    <t>Указывается доля общего расхода воды на собственные нужны от объема отпуска воды потребителям.</t>
  </si>
  <si>
    <t>- расход воды на хозяйственно-бытовые нужды</t>
  </si>
  <si>
    <t>Указывается доля расхода воды на хозяйственно-бытовые нужны от объема отпуска воды потребителям.</t>
  </si>
  <si>
    <t>Показатель использования производственных объектов, в том числе: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</si>
  <si>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</si>
  <si>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- производственный объект</t>
  </si>
  <si>
    <t>1</t>
  </si>
  <si>
    <t>2</t>
  </si>
  <si>
    <t>3</t>
  </si>
  <si>
    <t>3.1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</si>
  <si>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</si>
  <si>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</si>
  <si>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</si>
  <si>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</si>
  <si>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</si>
  <si>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</si>
  <si>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</si>
  <si>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</si>
  <si>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</si>
  <si>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</si>
  <si>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</si>
  <si>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</si>
  <si>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</si>
  <si>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</si>
  <si>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</si>
  <si>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</si>
  <si>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</si>
  <si>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</si>
  <si>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</si>
  <si>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</si>
  <si>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</si>
  <si>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</si>
  <si>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4</t>
  </si>
  <si>
    <t>4.1</t>
  </si>
  <si>
    <t>5</t>
  </si>
  <si>
    <t>5.1</t>
  </si>
  <si>
    <t>5.1.1</t>
  </si>
  <si>
    <t>5.1.2</t>
  </si>
  <si>
    <t>5.2</t>
  </si>
  <si>
    <t>6</t>
  </si>
  <si>
    <t>7</t>
  </si>
  <si>
    <t>8</t>
  </si>
  <si>
    <t>9</t>
  </si>
  <si>
    <t>10</t>
  </si>
  <si>
    <t>11</t>
  </si>
  <si>
    <t>11.1</t>
  </si>
  <si>
    <t>11.2</t>
  </si>
  <si>
    <t>12</t>
  </si>
  <si>
    <t>13</t>
  </si>
  <si>
    <t>14</t>
  </si>
  <si>
    <t>15</t>
  </si>
  <si>
    <t>15.1</t>
  </si>
  <si>
    <t>16</t>
  </si>
  <si>
    <t>16.1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</si>
  <si>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</si>
  <si>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</si>
  <si>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- изменение стоимости основных фондов за счет их вывода из эксплуатации</t>
  </si>
  <si>
    <t>Форма 2.7.2 Информация о расходах на капитальный и текущий ремонт основных производственных средств, расходах на услуги производственного характера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</si>
  <si>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</si>
  <si>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</si>
  <si>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</si>
  <si>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</si>
  <si>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Стоимость, тыс. руб.</t>
  </si>
  <si>
    <t>Доля расходов, % (от суммы расходов по указанной статье)</t>
  </si>
  <si>
    <t>Информация об объемах товаров и услуг, их стоимости и способах приобретения у организаций, в том числе:</t>
  </si>
  <si>
    <t>Указывается сумма стоимости приобретения товаров и услуг у организаций, сумма оплаты услуг которых превышает 20% суммы расходов на капитальный и текущий ремонт основных производственных средства</t>
  </si>
  <si>
    <t>1.1</t>
  </si>
  <si>
    <t>Итого по поставщику, в том числе</t>
  </si>
  <si>
    <t>Указывается информация отдельно по организациям, сумма оплаты услуг которых превышает 20% суммы расходов на капитальный и текущий ремонт основных производственных средства.</t>
  </si>
  <si>
    <t>Способ приобретения определяется из перечня:
- Торги;
- Договоры без торгов;
- Прочее
В случае наличия нескольких поставщиков, договоров, товаров и (или) услуг информация по ним указывается в отдельных строках.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</si>
  <si>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</si>
  <si>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Указывается сумма стоимости приобретения товаров и услуг у организаций, сумма оплаты услуг которых превышает 20% суммы расходов на услуги производственного характера</t>
  </si>
  <si>
    <t>2.1</t>
  </si>
  <si>
    <t>Указывается информация отдельно по организациям, сумма оплаты услуг которых превышает 20% суммы расходов на услуги производственного характера.</t>
  </si>
  <si>
    <t>Приложение N 1
к приказу ФАС России
от 13.09.2018 N 1288/18</t>
  </si>
  <si>
    <t>усл.ед.</t>
  </si>
  <si>
    <t>х</t>
  </si>
  <si>
    <t>Балтик-СГЭМ-Комплект</t>
  </si>
  <si>
    <t>Капитальный ремонт с заменой верх.затворов водослив.секций плот.№21</t>
  </si>
  <si>
    <t>ПАО "Мосэнергосбыт"</t>
  </si>
  <si>
    <t>Договор без торгов</t>
  </si>
  <si>
    <t>договор №72201781 от 03.07.08</t>
  </si>
  <si>
    <t>Электроэнергия, мощность</t>
  </si>
  <si>
    <t>квт ч</t>
  </si>
  <si>
    <t>Указывается показатель использования по производственному объекту как процент объема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</si>
  <si>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№0373100134619000386 конкурентная процедура</t>
  </si>
  <si>
    <t>№0373100134619000386 от 19.12.2019</t>
  </si>
  <si>
    <t>Форма 2.7.1 Информация об основных показателях финансово-хозяйственной деятельности регулируемой организации, 
включая структуру основных производственных затрат (в части регулируемой деятельности) за 2022 год</t>
  </si>
  <si>
    <t>1.2</t>
  </si>
  <si>
    <t>1.3</t>
  </si>
  <si>
    <t>Капитальный ремонт элементов водоводного тракта насосной станции № 186</t>
  </si>
  <si>
    <t>Капитальный ремонт ЗРУ 6кВ насосных станций Яхромского РГС</t>
  </si>
  <si>
    <t>ЕКС АО ГК</t>
  </si>
  <si>
    <t>Контракт №0373100134619000388 от 18.12.2019</t>
  </si>
  <si>
    <t>№0373100134619000388</t>
  </si>
  <si>
    <t>№0373100134619000419</t>
  </si>
  <si>
    <t>Контракт 0373100134619000419 от 27.12.2019</t>
  </si>
  <si>
    <t>31.03.2023</t>
  </si>
  <si>
    <t>3.12.2</t>
  </si>
  <si>
    <t>Расходы на социальные нужды, предусмотренные коллективным договором</t>
  </si>
  <si>
    <t>Расходы, связанные с уплатой налогов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</si>
</sst>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4">
    <xf numFmtId="0" fontId="0" fillId="0" borderId="0" xfId="0"/>
    <xf numFmtId="49" fontId="6" fillId="0" borderId="0" xfId="0" applyNumberFormat="1" applyFont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8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justify" vertical="center" wrapText="1"/>
    </xf>
    <xf numFmtId="49" fontId="0" fillId="0" borderId="0" xfId="0" applyNumberFormat="1" applyAlignment="1">
      <alignment horizontal="righ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3" fontId="0" fillId="0" borderId="0" xfId="2" applyFont="1"/>
    <xf numFmtId="9" fontId="0" fillId="0" borderId="0" xfId="1" applyFont="1"/>
    <xf numFmtId="164" fontId="0" fillId="0" borderId="0" xfId="0" applyNumberFormat="1"/>
    <xf numFmtId="165" fontId="0" fillId="0" borderId="0" xfId="1" applyNumberFormat="1" applyFont="1"/>
    <xf numFmtId="49" fontId="5" fillId="0" borderId="1" xfId="0" applyNumberFormat="1" applyFont="1" applyBorder="1" applyAlignment="1">
      <alignment horizontal="center" vertical="center" wrapText="1"/>
    </xf>
    <xf numFmtId="43" fontId="5" fillId="0" borderId="5" xfId="2" applyFont="1" applyBorder="1" applyAlignment="1">
      <alignment vertical="center" wrapText="1"/>
    </xf>
    <xf numFmtId="43" fontId="5" fillId="0" borderId="8" xfId="2" applyFont="1" applyBorder="1" applyAlignment="1">
      <alignment vertical="center" wrapText="1"/>
    </xf>
    <xf numFmtId="43" fontId="6" fillId="0" borderId="1" xfId="2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0" fontId="0" fillId="0" borderId="13" xfId="0" applyBorder="1"/>
    <xf numFmtId="49" fontId="3" fillId="0" borderId="6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3" fontId="5" fillId="0" borderId="9" xfId="2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43" fontId="12" fillId="0" borderId="1" xfId="2" applyFont="1" applyBorder="1" applyAlignment="1">
      <alignment horizontal="center" vertical="center" wrapText="1"/>
    </xf>
    <xf numFmtId="9" fontId="5" fillId="0" borderId="5" xfId="2" applyNumberFormat="1" applyFont="1" applyBorder="1" applyAlignment="1">
      <alignment vertical="center" wrapText="1"/>
    </xf>
    <xf numFmtId="43" fontId="5" fillId="0" borderId="1" xfId="2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9" fontId="2" fillId="0" borderId="5" xfId="2" applyNumberFormat="1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4" fontId="9" fillId="2" borderId="5" xfId="0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justify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horizontal="justify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justify" vertical="center" wrapText="1"/>
    </xf>
    <xf numFmtId="49" fontId="7" fillId="2" borderId="5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0" fontId="9" fillId="2" borderId="5" xfId="1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40" workbookViewId="0">
      <selection activeCell="E51" sqref="E51"/>
    </sheetView>
  </sheetViews>
  <sheetFormatPr defaultRowHeight="15" x14ac:dyDescent="0.25"/>
  <cols>
    <col min="2" max="2" width="47.85546875" customWidth="1"/>
    <col min="3" max="3" width="13.7109375" bestFit="1" customWidth="1"/>
    <col min="4" max="4" width="29.42578125" customWidth="1"/>
    <col min="5" max="5" width="73.5703125" customWidth="1"/>
    <col min="7" max="7" width="14" bestFit="1" customWidth="1"/>
  </cols>
  <sheetData>
    <row r="1" spans="1:7" ht="45" x14ac:dyDescent="0.25">
      <c r="E1" s="10" t="s">
        <v>147</v>
      </c>
    </row>
    <row r="2" spans="1:7" x14ac:dyDescent="0.25">
      <c r="E2" s="10"/>
    </row>
    <row r="3" spans="1:7" ht="38.25" customHeight="1" x14ac:dyDescent="0.25">
      <c r="A3" s="74" t="s">
        <v>160</v>
      </c>
      <c r="B3" s="74"/>
      <c r="C3" s="74"/>
      <c r="D3" s="74"/>
      <c r="E3" s="74"/>
    </row>
    <row r="4" spans="1:7" ht="15.75" thickBot="1" x14ac:dyDescent="0.3"/>
    <row r="5" spans="1:7" ht="15.75" thickBot="1" x14ac:dyDescent="0.3">
      <c r="A5" s="75" t="s">
        <v>0</v>
      </c>
      <c r="B5" s="76"/>
      <c r="C5" s="76"/>
      <c r="D5" s="77"/>
      <c r="E5" s="78" t="s">
        <v>1</v>
      </c>
    </row>
    <row r="6" spans="1:7" ht="30.75" thickBot="1" x14ac:dyDescent="0.3">
      <c r="A6" s="49" t="s">
        <v>2</v>
      </c>
      <c r="B6" s="50" t="s">
        <v>3</v>
      </c>
      <c r="C6" s="50" t="s">
        <v>4</v>
      </c>
      <c r="D6" s="50" t="s">
        <v>5</v>
      </c>
      <c r="E6" s="79"/>
    </row>
    <row r="7" spans="1:7" ht="30.75" thickBot="1" x14ac:dyDescent="0.3">
      <c r="A7" s="49" t="s">
        <v>79</v>
      </c>
      <c r="B7" s="51" t="s">
        <v>6</v>
      </c>
      <c r="C7" s="50" t="s">
        <v>7</v>
      </c>
      <c r="D7" s="52" t="s">
        <v>170</v>
      </c>
      <c r="E7" s="53"/>
    </row>
    <row r="8" spans="1:7" ht="30.75" thickBot="1" x14ac:dyDescent="0.3">
      <c r="A8" s="49" t="s">
        <v>80</v>
      </c>
      <c r="B8" s="51" t="s">
        <v>8</v>
      </c>
      <c r="C8" s="50" t="s">
        <v>9</v>
      </c>
      <c r="D8" s="54">
        <v>1051607.3999999999</v>
      </c>
      <c r="E8" s="55" t="s">
        <v>10</v>
      </c>
    </row>
    <row r="9" spans="1:7" ht="45.75" thickBot="1" x14ac:dyDescent="0.3">
      <c r="A9" s="49" t="s">
        <v>81</v>
      </c>
      <c r="B9" s="51" t="s">
        <v>11</v>
      </c>
      <c r="C9" s="50" t="s">
        <v>9</v>
      </c>
      <c r="D9" s="54">
        <v>1268095.8500000001</v>
      </c>
      <c r="E9" s="55" t="s">
        <v>12</v>
      </c>
      <c r="G9" s="42"/>
    </row>
    <row r="10" spans="1:7" ht="45.75" thickBot="1" x14ac:dyDescent="0.3">
      <c r="A10" s="49" t="s">
        <v>82</v>
      </c>
      <c r="B10" s="51" t="s">
        <v>13</v>
      </c>
      <c r="C10" s="50" t="s">
        <v>9</v>
      </c>
      <c r="D10" s="56">
        <v>28.72</v>
      </c>
      <c r="E10" s="51"/>
    </row>
    <row r="11" spans="1:7" ht="45.75" thickBot="1" x14ac:dyDescent="0.3">
      <c r="A11" s="49" t="s">
        <v>83</v>
      </c>
      <c r="B11" s="51" t="s">
        <v>14</v>
      </c>
      <c r="C11" s="50" t="s">
        <v>9</v>
      </c>
      <c r="D11" s="54">
        <v>269933.74</v>
      </c>
      <c r="E11" s="51"/>
    </row>
    <row r="12" spans="1:7" ht="30.75" thickBot="1" x14ac:dyDescent="0.3">
      <c r="A12" s="49" t="s">
        <v>84</v>
      </c>
      <c r="B12" s="51" t="s">
        <v>15</v>
      </c>
      <c r="C12" s="50" t="s">
        <v>16</v>
      </c>
      <c r="D12" s="54">
        <f>D11/D13</f>
        <v>3.4562689381208007</v>
      </c>
      <c r="E12" s="51"/>
    </row>
    <row r="13" spans="1:7" ht="15.75" thickBot="1" x14ac:dyDescent="0.3">
      <c r="A13" s="49" t="s">
        <v>85</v>
      </c>
      <c r="B13" s="51" t="s">
        <v>17</v>
      </c>
      <c r="C13" s="50" t="s">
        <v>18</v>
      </c>
      <c r="D13" s="54">
        <v>78099.75</v>
      </c>
      <c r="E13" s="51"/>
    </row>
    <row r="14" spans="1:7" ht="30.75" thickBot="1" x14ac:dyDescent="0.3">
      <c r="A14" s="49" t="s">
        <v>86</v>
      </c>
      <c r="B14" s="51" t="s">
        <v>19</v>
      </c>
      <c r="C14" s="50" t="s">
        <v>9</v>
      </c>
      <c r="D14" s="54">
        <v>0</v>
      </c>
      <c r="E14" s="51"/>
    </row>
    <row r="15" spans="1:7" ht="45.75" thickBot="1" x14ac:dyDescent="0.3">
      <c r="A15" s="49" t="s">
        <v>87</v>
      </c>
      <c r="B15" s="51" t="s">
        <v>20</v>
      </c>
      <c r="C15" s="50" t="s">
        <v>9</v>
      </c>
      <c r="D15" s="54">
        <f>D16+D17</f>
        <v>304138.45999999996</v>
      </c>
      <c r="E15" s="55" t="s">
        <v>21</v>
      </c>
    </row>
    <row r="16" spans="1:7" ht="30.75" thickBot="1" x14ac:dyDescent="0.3">
      <c r="A16" s="49" t="s">
        <v>88</v>
      </c>
      <c r="B16" s="51" t="s">
        <v>22</v>
      </c>
      <c r="C16" s="50" t="s">
        <v>9</v>
      </c>
      <c r="D16" s="54">
        <v>235128.3</v>
      </c>
      <c r="E16" s="51"/>
    </row>
    <row r="17" spans="1:5" ht="30.75" thickBot="1" x14ac:dyDescent="0.3">
      <c r="A17" s="49" t="s">
        <v>89</v>
      </c>
      <c r="B17" s="51" t="s">
        <v>23</v>
      </c>
      <c r="C17" s="50" t="s">
        <v>9</v>
      </c>
      <c r="D17" s="54">
        <v>69010.16</v>
      </c>
      <c r="E17" s="51"/>
    </row>
    <row r="18" spans="1:5" ht="45.75" thickBot="1" x14ac:dyDescent="0.3">
      <c r="A18" s="49" t="s">
        <v>90</v>
      </c>
      <c r="B18" s="51" t="s">
        <v>24</v>
      </c>
      <c r="C18" s="50" t="s">
        <v>9</v>
      </c>
      <c r="D18" s="54">
        <f>D19+D20</f>
        <v>186105.38</v>
      </c>
      <c r="E18" s="55" t="s">
        <v>25</v>
      </c>
    </row>
    <row r="19" spans="1:5" ht="30.75" thickBot="1" x14ac:dyDescent="0.3">
      <c r="A19" s="49" t="s">
        <v>91</v>
      </c>
      <c r="B19" s="51" t="s">
        <v>26</v>
      </c>
      <c r="C19" s="50" t="s">
        <v>9</v>
      </c>
      <c r="D19" s="54">
        <v>143877.37</v>
      </c>
      <c r="E19" s="51"/>
    </row>
    <row r="20" spans="1:5" ht="30.75" thickBot="1" x14ac:dyDescent="0.3">
      <c r="A20" s="49" t="s">
        <v>92</v>
      </c>
      <c r="B20" s="51" t="s">
        <v>27</v>
      </c>
      <c r="C20" s="50" t="s">
        <v>9</v>
      </c>
      <c r="D20" s="54">
        <v>42228.01</v>
      </c>
      <c r="E20" s="51"/>
    </row>
    <row r="21" spans="1:5" ht="30.75" thickBot="1" x14ac:dyDescent="0.3">
      <c r="A21" s="49" t="s">
        <v>93</v>
      </c>
      <c r="B21" s="51" t="s">
        <v>28</v>
      </c>
      <c r="C21" s="50" t="s">
        <v>9</v>
      </c>
      <c r="D21" s="54">
        <v>191387.5</v>
      </c>
      <c r="E21" s="51"/>
    </row>
    <row r="22" spans="1:5" ht="45.75" thickBot="1" x14ac:dyDescent="0.3">
      <c r="A22" s="49" t="s">
        <v>94</v>
      </c>
      <c r="B22" s="51" t="s">
        <v>29</v>
      </c>
      <c r="C22" s="50" t="s">
        <v>9</v>
      </c>
      <c r="D22" s="54">
        <v>0</v>
      </c>
      <c r="E22" s="51"/>
    </row>
    <row r="23" spans="1:5" ht="15.75" thickBot="1" x14ac:dyDescent="0.3">
      <c r="A23" s="49" t="s">
        <v>95</v>
      </c>
      <c r="B23" s="51" t="s">
        <v>30</v>
      </c>
      <c r="C23" s="50" t="s">
        <v>9</v>
      </c>
      <c r="D23" s="54">
        <v>248696.91</v>
      </c>
      <c r="E23" s="55" t="s">
        <v>31</v>
      </c>
    </row>
    <row r="24" spans="1:5" ht="30.75" thickBot="1" x14ac:dyDescent="0.3">
      <c r="A24" s="49" t="s">
        <v>96</v>
      </c>
      <c r="B24" s="51" t="s">
        <v>32</v>
      </c>
      <c r="C24" s="50" t="s">
        <v>9</v>
      </c>
      <c r="D24" s="54">
        <v>11854.693000000001</v>
      </c>
      <c r="E24" s="55" t="s">
        <v>33</v>
      </c>
    </row>
    <row r="25" spans="1:5" ht="30.75" thickBot="1" x14ac:dyDescent="0.3">
      <c r="A25" s="49" t="s">
        <v>97</v>
      </c>
      <c r="B25" s="51" t="s">
        <v>34</v>
      </c>
      <c r="C25" s="50" t="s">
        <v>9</v>
      </c>
      <c r="D25" s="54">
        <v>120361.13631</v>
      </c>
      <c r="E25" s="55" t="s">
        <v>35</v>
      </c>
    </row>
    <row r="26" spans="1:5" ht="24.75" customHeight="1" thickBot="1" x14ac:dyDescent="0.3">
      <c r="A26" s="49" t="s">
        <v>98</v>
      </c>
      <c r="B26" s="51" t="s">
        <v>36</v>
      </c>
      <c r="C26" s="50" t="s">
        <v>9</v>
      </c>
      <c r="D26" s="54">
        <v>6573.16</v>
      </c>
      <c r="E26" s="55" t="s">
        <v>37</v>
      </c>
    </row>
    <row r="27" spans="1:5" ht="30.75" thickBot="1" x14ac:dyDescent="0.3">
      <c r="A27" s="49" t="s">
        <v>99</v>
      </c>
      <c r="B27" s="51" t="s">
        <v>32</v>
      </c>
      <c r="C27" s="50" t="s">
        <v>9</v>
      </c>
      <c r="D27" s="54">
        <v>0</v>
      </c>
      <c r="E27" s="55" t="s">
        <v>38</v>
      </c>
    </row>
    <row r="28" spans="1:5" ht="30.75" thickBot="1" x14ac:dyDescent="0.3">
      <c r="A28" s="49" t="s">
        <v>100</v>
      </c>
      <c r="B28" s="51" t="s">
        <v>34</v>
      </c>
      <c r="C28" s="50" t="s">
        <v>9</v>
      </c>
      <c r="D28" s="54">
        <v>0</v>
      </c>
      <c r="E28" s="55" t="s">
        <v>39</v>
      </c>
    </row>
    <row r="29" spans="1:5" ht="30.75" thickBot="1" x14ac:dyDescent="0.3">
      <c r="A29" s="49" t="s">
        <v>101</v>
      </c>
      <c r="B29" s="51" t="s">
        <v>40</v>
      </c>
      <c r="C29" s="50" t="s">
        <v>9</v>
      </c>
      <c r="D29" s="54">
        <v>0</v>
      </c>
      <c r="E29" s="51"/>
    </row>
    <row r="30" spans="1:5" ht="60.75" thickBot="1" x14ac:dyDescent="0.3">
      <c r="A30" s="49" t="s">
        <v>102</v>
      </c>
      <c r="B30" s="51" t="s">
        <v>41</v>
      </c>
      <c r="C30" s="50" t="s">
        <v>9</v>
      </c>
      <c r="D30" s="54">
        <v>0</v>
      </c>
      <c r="E30" s="51"/>
    </row>
    <row r="31" spans="1:5" ht="45.75" thickBot="1" x14ac:dyDescent="0.3">
      <c r="A31" s="49" t="s">
        <v>103</v>
      </c>
      <c r="B31" s="51" t="s">
        <v>42</v>
      </c>
      <c r="C31" s="50" t="s">
        <v>9</v>
      </c>
      <c r="D31" s="54">
        <f>D32+D33</f>
        <v>61231.979999999996</v>
      </c>
      <c r="E31" s="55" t="s">
        <v>43</v>
      </c>
    </row>
    <row r="32" spans="1:5" ht="30.75" thickBot="1" x14ac:dyDescent="0.3">
      <c r="A32" s="57" t="s">
        <v>104</v>
      </c>
      <c r="B32" s="51" t="s">
        <v>172</v>
      </c>
      <c r="C32" s="58"/>
      <c r="D32" s="59">
        <v>11694.06</v>
      </c>
      <c r="E32" s="60"/>
    </row>
    <row r="33" spans="1:5" ht="75.75" thickBot="1" x14ac:dyDescent="0.3">
      <c r="A33" s="61" t="s">
        <v>171</v>
      </c>
      <c r="B33" s="51" t="s">
        <v>173</v>
      </c>
      <c r="C33" s="57" t="s">
        <v>9</v>
      </c>
      <c r="D33" s="62">
        <v>49537.919999999998</v>
      </c>
      <c r="E33" s="60" t="s">
        <v>128</v>
      </c>
    </row>
    <row r="34" spans="1:5" ht="30.75" thickBot="1" x14ac:dyDescent="0.3">
      <c r="A34" s="63" t="s">
        <v>105</v>
      </c>
      <c r="B34" s="64" t="s">
        <v>44</v>
      </c>
      <c r="C34" s="65" t="s">
        <v>9</v>
      </c>
      <c r="D34" s="66">
        <v>0</v>
      </c>
      <c r="E34" s="67" t="s">
        <v>45</v>
      </c>
    </row>
    <row r="35" spans="1:5" ht="60.75" thickBot="1" x14ac:dyDescent="0.3">
      <c r="A35" s="49" t="s">
        <v>106</v>
      </c>
      <c r="B35" s="51" t="s">
        <v>46</v>
      </c>
      <c r="C35" s="50" t="s">
        <v>9</v>
      </c>
      <c r="D35" s="54">
        <v>0</v>
      </c>
      <c r="E35" s="51"/>
    </row>
    <row r="36" spans="1:5" ht="30.75" thickBot="1" x14ac:dyDescent="0.3">
      <c r="A36" s="49" t="s">
        <v>107</v>
      </c>
      <c r="B36" s="51" t="s">
        <v>47</v>
      </c>
      <c r="C36" s="50" t="s">
        <v>9</v>
      </c>
      <c r="D36" s="54"/>
      <c r="E36" s="55" t="s">
        <v>48</v>
      </c>
    </row>
    <row r="37" spans="1:5" ht="45.75" thickBot="1" x14ac:dyDescent="0.3">
      <c r="A37" s="49" t="s">
        <v>108</v>
      </c>
      <c r="B37" s="51" t="s">
        <v>49</v>
      </c>
      <c r="C37" s="50" t="s">
        <v>9</v>
      </c>
      <c r="D37" s="54"/>
      <c r="E37" s="55" t="s">
        <v>50</v>
      </c>
    </row>
    <row r="38" spans="1:5" ht="30.75" thickBot="1" x14ac:dyDescent="0.3">
      <c r="A38" s="49" t="s">
        <v>109</v>
      </c>
      <c r="B38" s="51" t="s">
        <v>51</v>
      </c>
      <c r="C38" s="50" t="s">
        <v>9</v>
      </c>
      <c r="D38" s="54"/>
      <c r="E38" s="55" t="s">
        <v>52</v>
      </c>
    </row>
    <row r="39" spans="1:5" ht="30.75" thickBot="1" x14ac:dyDescent="0.3">
      <c r="A39" s="49" t="s">
        <v>110</v>
      </c>
      <c r="B39" s="68" t="s">
        <v>129</v>
      </c>
      <c r="C39" s="50" t="s">
        <v>9</v>
      </c>
      <c r="D39" s="54"/>
      <c r="E39" s="55" t="s">
        <v>53</v>
      </c>
    </row>
    <row r="40" spans="1:5" ht="30.75" thickBot="1" x14ac:dyDescent="0.3">
      <c r="A40" s="49" t="s">
        <v>111</v>
      </c>
      <c r="B40" s="51" t="s">
        <v>54</v>
      </c>
      <c r="C40" s="50" t="s">
        <v>9</v>
      </c>
      <c r="D40" s="54">
        <v>0</v>
      </c>
      <c r="E40" s="51"/>
    </row>
    <row r="41" spans="1:5" ht="30.75" thickBot="1" x14ac:dyDescent="0.3">
      <c r="A41" s="49" t="s">
        <v>112</v>
      </c>
      <c r="B41" s="51" t="s">
        <v>55</v>
      </c>
      <c r="C41" s="50" t="s">
        <v>9</v>
      </c>
      <c r="D41" s="54">
        <v>-116488.44</v>
      </c>
      <c r="E41" s="51"/>
    </row>
    <row r="42" spans="1:5" ht="75.75" thickBot="1" x14ac:dyDescent="0.3">
      <c r="A42" s="63" t="s">
        <v>113</v>
      </c>
      <c r="B42" s="69" t="s">
        <v>56</v>
      </c>
      <c r="C42" s="63" t="s">
        <v>57</v>
      </c>
      <c r="D42" s="70"/>
      <c r="E42" s="67" t="s">
        <v>127</v>
      </c>
    </row>
    <row r="43" spans="1:5" ht="15.75" thickBot="1" x14ac:dyDescent="0.3">
      <c r="A43" s="49" t="s">
        <v>114</v>
      </c>
      <c r="B43" s="51" t="s">
        <v>58</v>
      </c>
      <c r="C43" s="50" t="s">
        <v>59</v>
      </c>
      <c r="D43" s="54">
        <v>483890.48</v>
      </c>
      <c r="E43" s="51"/>
    </row>
    <row r="44" spans="1:5" ht="15.75" thickBot="1" x14ac:dyDescent="0.3">
      <c r="A44" s="49" t="s">
        <v>115</v>
      </c>
      <c r="B44" s="51" t="s">
        <v>60</v>
      </c>
      <c r="C44" s="50" t="s">
        <v>59</v>
      </c>
      <c r="D44" s="54">
        <v>0</v>
      </c>
      <c r="E44" s="51"/>
    </row>
    <row r="45" spans="1:5" ht="30.75" thickBot="1" x14ac:dyDescent="0.3">
      <c r="A45" s="49" t="s">
        <v>116</v>
      </c>
      <c r="B45" s="51" t="s">
        <v>61</v>
      </c>
      <c r="C45" s="50" t="s">
        <v>59</v>
      </c>
      <c r="D45" s="54">
        <v>0</v>
      </c>
      <c r="E45" s="51"/>
    </row>
    <row r="46" spans="1:5" ht="30.75" thickBot="1" x14ac:dyDescent="0.3">
      <c r="A46" s="49" t="s">
        <v>117</v>
      </c>
      <c r="B46" s="51" t="s">
        <v>62</v>
      </c>
      <c r="C46" s="50" t="s">
        <v>59</v>
      </c>
      <c r="D46" s="54">
        <v>483890.48</v>
      </c>
      <c r="E46" s="55" t="s">
        <v>63</v>
      </c>
    </row>
    <row r="47" spans="1:5" ht="30.75" thickBot="1" x14ac:dyDescent="0.3">
      <c r="A47" s="49" t="s">
        <v>118</v>
      </c>
      <c r="B47" s="51" t="s">
        <v>64</v>
      </c>
      <c r="C47" s="50" t="s">
        <v>59</v>
      </c>
      <c r="D47" s="54">
        <v>483890.48</v>
      </c>
      <c r="E47" s="51"/>
    </row>
    <row r="48" spans="1:5" ht="45.75" thickBot="1" x14ac:dyDescent="0.3">
      <c r="A48" s="49" t="s">
        <v>119</v>
      </c>
      <c r="B48" s="51" t="s">
        <v>65</v>
      </c>
      <c r="C48" s="50" t="s">
        <v>59</v>
      </c>
      <c r="D48" s="54">
        <v>0</v>
      </c>
      <c r="E48" s="51"/>
    </row>
    <row r="49" spans="1:7" ht="15.75" thickBot="1" x14ac:dyDescent="0.3">
      <c r="A49" s="49" t="s">
        <v>120</v>
      </c>
      <c r="B49" s="51" t="s">
        <v>66</v>
      </c>
      <c r="C49" s="50" t="s">
        <v>67</v>
      </c>
      <c r="D49" s="71"/>
      <c r="E49" s="51"/>
    </row>
    <row r="50" spans="1:7" ht="30.75" thickBot="1" x14ac:dyDescent="0.3">
      <c r="A50" s="49" t="s">
        <v>121</v>
      </c>
      <c r="B50" s="51" t="s">
        <v>68</v>
      </c>
      <c r="C50" s="50" t="s">
        <v>69</v>
      </c>
      <c r="D50" s="54">
        <v>444.42</v>
      </c>
      <c r="E50" s="51"/>
    </row>
    <row r="51" spans="1:7" ht="30.75" thickBot="1" x14ac:dyDescent="0.3">
      <c r="A51" s="49" t="s">
        <v>122</v>
      </c>
      <c r="B51" s="51" t="s">
        <v>70</v>
      </c>
      <c r="C51" s="50" t="s">
        <v>71</v>
      </c>
      <c r="D51" s="54">
        <f>D13/D46</f>
        <v>0.16139964150565642</v>
      </c>
      <c r="E51" s="51"/>
    </row>
    <row r="52" spans="1:7" ht="30.75" thickBot="1" x14ac:dyDescent="0.3">
      <c r="A52" s="49" t="s">
        <v>123</v>
      </c>
      <c r="B52" s="51" t="s">
        <v>72</v>
      </c>
      <c r="C52" s="50" t="s">
        <v>67</v>
      </c>
      <c r="D52" s="54">
        <v>0</v>
      </c>
      <c r="E52" s="55" t="s">
        <v>73</v>
      </c>
    </row>
    <row r="53" spans="1:7" ht="30.75" thickBot="1" x14ac:dyDescent="0.3">
      <c r="A53" s="49" t="s">
        <v>124</v>
      </c>
      <c r="B53" s="51" t="s">
        <v>74</v>
      </c>
      <c r="C53" s="50" t="s">
        <v>67</v>
      </c>
      <c r="D53" s="54">
        <v>0</v>
      </c>
      <c r="E53" s="55" t="s">
        <v>75</v>
      </c>
    </row>
    <row r="54" spans="1:7" ht="45.75" thickBot="1" x14ac:dyDescent="0.3">
      <c r="A54" s="49" t="s">
        <v>125</v>
      </c>
      <c r="B54" s="51" t="s">
        <v>76</v>
      </c>
      <c r="C54" s="50" t="s">
        <v>67</v>
      </c>
      <c r="D54" s="72"/>
      <c r="E54" s="55" t="s">
        <v>77</v>
      </c>
    </row>
    <row r="55" spans="1:7" ht="60.75" thickBot="1" x14ac:dyDescent="0.3">
      <c r="A55" s="63" t="s">
        <v>126</v>
      </c>
      <c r="B55" s="69" t="s">
        <v>78</v>
      </c>
      <c r="C55" s="63" t="s">
        <v>67</v>
      </c>
      <c r="D55" s="72"/>
      <c r="E55" s="73" t="s">
        <v>157</v>
      </c>
      <c r="G55" s="19"/>
    </row>
    <row r="57" spans="1:7" x14ac:dyDescent="0.25">
      <c r="D57" s="19"/>
    </row>
    <row r="58" spans="1:7" x14ac:dyDescent="0.25">
      <c r="D58" s="19"/>
    </row>
    <row r="59" spans="1:7" x14ac:dyDescent="0.25">
      <c r="B59" s="22"/>
      <c r="D59" s="19"/>
    </row>
    <row r="60" spans="1:7" x14ac:dyDescent="0.25">
      <c r="D60" s="19"/>
      <c r="E60" s="21"/>
    </row>
    <row r="61" spans="1:7" x14ac:dyDescent="0.25">
      <c r="C61" s="20"/>
    </row>
    <row r="63" spans="1:7" x14ac:dyDescent="0.25">
      <c r="D63" s="20"/>
      <c r="E63" s="20"/>
    </row>
  </sheetData>
  <mergeCells count="3">
    <mergeCell ref="A3:E3"/>
    <mergeCell ref="A5:D5"/>
    <mergeCell ref="E5:E6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B32:B3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10" workbookViewId="0">
      <selection activeCell="K13" sqref="K13"/>
    </sheetView>
  </sheetViews>
  <sheetFormatPr defaultRowHeight="15" x14ac:dyDescent="0.25"/>
  <cols>
    <col min="1" max="1" width="6.7109375" bestFit="1" customWidth="1"/>
    <col min="2" max="2" width="19.140625" customWidth="1"/>
    <col min="3" max="3" width="6.7109375" bestFit="1" customWidth="1"/>
    <col min="4" max="4" width="15.85546875" customWidth="1"/>
    <col min="5" max="5" width="18.140625" customWidth="1"/>
    <col min="6" max="6" width="6" bestFit="1" customWidth="1"/>
    <col min="7" max="7" width="25.28515625" customWidth="1"/>
    <col min="8" max="8" width="15.85546875" bestFit="1" customWidth="1"/>
    <col min="9" max="9" width="11.140625" bestFit="1" customWidth="1"/>
    <col min="10" max="10" width="11.85546875" customWidth="1"/>
    <col min="11" max="11" width="17.7109375" customWidth="1"/>
    <col min="12" max="12" width="59.5703125" customWidth="1"/>
  </cols>
  <sheetData>
    <row r="1" spans="1:13" ht="45" x14ac:dyDescent="0.25">
      <c r="L1" s="10" t="s">
        <v>147</v>
      </c>
    </row>
    <row r="3" spans="1:13" x14ac:dyDescent="0.25">
      <c r="A3" s="84" t="s">
        <v>130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ht="15.75" thickBot="1" x14ac:dyDescent="0.3"/>
    <row r="5" spans="1:13" ht="15.75" customHeight="1" thickBot="1" x14ac:dyDescent="0.3">
      <c r="A5" s="85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7"/>
      <c r="L5" s="88" t="s">
        <v>1</v>
      </c>
      <c r="M5" s="1"/>
    </row>
    <row r="6" spans="1:13" ht="60.75" thickBot="1" x14ac:dyDescent="0.3">
      <c r="A6" s="16" t="s">
        <v>2</v>
      </c>
      <c r="B6" s="2" t="s">
        <v>3</v>
      </c>
      <c r="C6" s="2" t="s">
        <v>2</v>
      </c>
      <c r="D6" s="2" t="s">
        <v>131</v>
      </c>
      <c r="E6" s="2" t="s">
        <v>132</v>
      </c>
      <c r="F6" s="2" t="s">
        <v>2</v>
      </c>
      <c r="G6" s="2" t="s">
        <v>133</v>
      </c>
      <c r="H6" s="2" t="s">
        <v>134</v>
      </c>
      <c r="I6" s="2" t="s">
        <v>4</v>
      </c>
      <c r="J6" s="2" t="s">
        <v>135</v>
      </c>
      <c r="K6" s="2" t="s">
        <v>136</v>
      </c>
      <c r="L6" s="89"/>
      <c r="M6" s="1"/>
    </row>
    <row r="7" spans="1:13" ht="60.75" thickBot="1" x14ac:dyDescent="0.3">
      <c r="A7" s="16" t="s">
        <v>79</v>
      </c>
      <c r="B7" s="90" t="s">
        <v>137</v>
      </c>
      <c r="C7" s="82"/>
      <c r="D7" s="82"/>
      <c r="E7" s="82"/>
      <c r="F7" s="82"/>
      <c r="G7" s="82"/>
      <c r="H7" s="82"/>
      <c r="I7" s="83"/>
      <c r="J7" s="3"/>
      <c r="K7" s="48" t="s">
        <v>149</v>
      </c>
      <c r="L7" s="4" t="s">
        <v>138</v>
      </c>
      <c r="M7" s="1"/>
    </row>
    <row r="8" spans="1:13" ht="60.75" thickBot="1" x14ac:dyDescent="0.3">
      <c r="A8" s="88" t="s">
        <v>139</v>
      </c>
      <c r="B8" s="41" t="s">
        <v>149</v>
      </c>
      <c r="C8" s="8" t="s">
        <v>79</v>
      </c>
      <c r="D8" s="27" t="s">
        <v>140</v>
      </c>
      <c r="E8" s="8" t="s">
        <v>7</v>
      </c>
      <c r="F8" s="8" t="s">
        <v>7</v>
      </c>
      <c r="G8" s="8" t="s">
        <v>7</v>
      </c>
      <c r="H8" s="8" t="s">
        <v>7</v>
      </c>
      <c r="I8" s="8" t="s">
        <v>7</v>
      </c>
      <c r="J8" s="24">
        <f>J9</f>
        <v>82061.179999999993</v>
      </c>
      <c r="K8" s="44">
        <f>82061.18/115571.234</f>
        <v>0.71004848836346246</v>
      </c>
      <c r="L8" s="5" t="s">
        <v>141</v>
      </c>
      <c r="M8" s="1"/>
    </row>
    <row r="9" spans="1:13" ht="63" customHeight="1" thickBot="1" x14ac:dyDescent="0.3">
      <c r="A9" s="91"/>
      <c r="B9" s="31" t="s">
        <v>150</v>
      </c>
      <c r="C9" s="7" t="s">
        <v>139</v>
      </c>
      <c r="D9" s="32" t="s">
        <v>158</v>
      </c>
      <c r="E9" s="33" t="s">
        <v>159</v>
      </c>
      <c r="F9" s="34" t="s">
        <v>79</v>
      </c>
      <c r="G9" s="7" t="s">
        <v>151</v>
      </c>
      <c r="H9" s="23" t="s">
        <v>79</v>
      </c>
      <c r="I9" s="37" t="s">
        <v>148</v>
      </c>
      <c r="J9" s="45">
        <v>82061.179999999993</v>
      </c>
      <c r="K9" s="23" t="s">
        <v>149</v>
      </c>
      <c r="L9" s="5"/>
      <c r="M9" s="1"/>
    </row>
    <row r="10" spans="1:13" ht="45.75" thickBot="1" x14ac:dyDescent="0.3">
      <c r="A10" s="92" t="s">
        <v>161</v>
      </c>
      <c r="B10" s="46" t="s">
        <v>149</v>
      </c>
      <c r="C10" s="17" t="s">
        <v>79</v>
      </c>
      <c r="D10" s="47" t="s">
        <v>140</v>
      </c>
      <c r="E10" s="17" t="s">
        <v>7</v>
      </c>
      <c r="F10" s="17" t="s">
        <v>7</v>
      </c>
      <c r="G10" s="17" t="s">
        <v>7</v>
      </c>
      <c r="H10" s="8" t="s">
        <v>7</v>
      </c>
      <c r="I10" s="8" t="s">
        <v>7</v>
      </c>
      <c r="J10" s="24">
        <f>J11+J12</f>
        <v>27925.042999999998</v>
      </c>
      <c r="K10" s="44">
        <f>27925.04/115571.234</f>
        <v>0.24162621643375376</v>
      </c>
      <c r="L10" s="5"/>
      <c r="M10" s="1"/>
    </row>
    <row r="11" spans="1:13" ht="63" customHeight="1" thickBot="1" x14ac:dyDescent="0.3">
      <c r="A11" s="92"/>
      <c r="B11" s="28" t="s">
        <v>165</v>
      </c>
      <c r="C11" s="18" t="s">
        <v>161</v>
      </c>
      <c r="D11" s="36" t="s">
        <v>167</v>
      </c>
      <c r="E11" s="29" t="s">
        <v>166</v>
      </c>
      <c r="F11" s="30" t="s">
        <v>80</v>
      </c>
      <c r="G11" s="18" t="s">
        <v>163</v>
      </c>
      <c r="H11" s="23" t="s">
        <v>79</v>
      </c>
      <c r="I11" s="37" t="s">
        <v>148</v>
      </c>
      <c r="J11" s="38">
        <v>11337.958000000001</v>
      </c>
      <c r="K11" s="11" t="s">
        <v>149</v>
      </c>
      <c r="L11" s="5"/>
      <c r="M11" s="1"/>
    </row>
    <row r="12" spans="1:13" ht="63" customHeight="1" thickBot="1" x14ac:dyDescent="0.3">
      <c r="A12" s="93"/>
      <c r="B12" s="28" t="s">
        <v>165</v>
      </c>
      <c r="C12" s="7" t="s">
        <v>162</v>
      </c>
      <c r="D12" s="40" t="s">
        <v>168</v>
      </c>
      <c r="E12" s="33" t="s">
        <v>169</v>
      </c>
      <c r="F12" s="39" t="s">
        <v>81</v>
      </c>
      <c r="G12" s="35" t="s">
        <v>164</v>
      </c>
      <c r="H12" s="23" t="s">
        <v>79</v>
      </c>
      <c r="I12" s="37" t="s">
        <v>148</v>
      </c>
      <c r="J12" s="25">
        <v>16587.084999999999</v>
      </c>
      <c r="K12" s="11" t="s">
        <v>149</v>
      </c>
      <c r="L12" s="5"/>
      <c r="M12" s="1"/>
    </row>
    <row r="13" spans="1:13" ht="45.75" customHeight="1" thickBot="1" x14ac:dyDescent="0.3">
      <c r="A13" s="7" t="s">
        <v>80</v>
      </c>
      <c r="B13" s="80" t="s">
        <v>143</v>
      </c>
      <c r="C13" s="81"/>
      <c r="D13" s="82"/>
      <c r="E13" s="82"/>
      <c r="F13" s="82"/>
      <c r="G13" s="82"/>
      <c r="H13" s="82"/>
      <c r="I13" s="83"/>
      <c r="J13" s="26"/>
      <c r="K13" s="14" t="s">
        <v>7</v>
      </c>
      <c r="L13" s="5" t="s">
        <v>144</v>
      </c>
      <c r="M13" s="1"/>
    </row>
    <row r="14" spans="1:13" ht="45.75" thickBot="1" x14ac:dyDescent="0.3">
      <c r="A14" s="15" t="s">
        <v>145</v>
      </c>
      <c r="B14" s="6" t="s">
        <v>152</v>
      </c>
      <c r="C14" s="8" t="s">
        <v>79</v>
      </c>
      <c r="D14" s="8" t="s">
        <v>140</v>
      </c>
      <c r="E14" s="8" t="s">
        <v>7</v>
      </c>
      <c r="F14" s="8" t="s">
        <v>7</v>
      </c>
      <c r="G14" s="8" t="s">
        <v>7</v>
      </c>
      <c r="H14" s="8" t="s">
        <v>7</v>
      </c>
      <c r="I14" s="8" t="s">
        <v>7</v>
      </c>
      <c r="J14" s="43">
        <f>J15</f>
        <v>252383.2</v>
      </c>
      <c r="K14" s="44">
        <f>252383.2/252383.2</f>
        <v>1</v>
      </c>
      <c r="L14" s="5" t="s">
        <v>146</v>
      </c>
      <c r="M14" s="1"/>
    </row>
    <row r="15" spans="1:13" ht="105.75" thickBot="1" x14ac:dyDescent="0.3">
      <c r="A15" s="7"/>
      <c r="B15" s="12"/>
      <c r="C15" s="7" t="s">
        <v>139</v>
      </c>
      <c r="D15" s="13" t="s">
        <v>153</v>
      </c>
      <c r="E15" s="7" t="s">
        <v>154</v>
      </c>
      <c r="F15" s="7" t="s">
        <v>79</v>
      </c>
      <c r="G15" s="13" t="s">
        <v>155</v>
      </c>
      <c r="H15" s="13" t="s">
        <v>79</v>
      </c>
      <c r="I15" s="13" t="s">
        <v>156</v>
      </c>
      <c r="J15" s="43">
        <v>252383.2</v>
      </c>
      <c r="K15" s="7" t="s">
        <v>7</v>
      </c>
      <c r="L15" s="9" t="s">
        <v>142</v>
      </c>
      <c r="M15" s="1"/>
    </row>
  </sheetData>
  <mergeCells count="7">
    <mergeCell ref="B13:I13"/>
    <mergeCell ref="A3:L3"/>
    <mergeCell ref="A5:K5"/>
    <mergeCell ref="L5:L6"/>
    <mergeCell ref="B7:I7"/>
    <mergeCell ref="A8:A9"/>
    <mergeCell ref="A10:A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2.7.1</vt:lpstr>
      <vt:lpstr>Форма 2.7.2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2023-05-05T08:34:20Z</dcterms:modified>
</cp:coreProperties>
</file>