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<sst xmlns="http://schemas.openxmlformats.org/spreadsheetml/2006/main" count="379" uniqueCount="262">
  <si>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</si>
  <si>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</si>
  <si>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</si>
  <si>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</si>
  <si>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</si>
  <si>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</si>
  <si>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</si>
  <si>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</si>
  <si>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</si>
  <si>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</si>
  <si>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</si>
  <si>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</si>
  <si>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</si>
  <si>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</si>
  <si>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</si>
  <si>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</si>
  <si>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</si>
  <si>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</si>
  <si>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</si>
  <si>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</si>
  <si>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</si>
  <si>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</si>
  <si>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</si>
  <si>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</si>
  <si>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</si>
  <si>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</si>
  <si>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</si>
  <si>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</si>
  <si>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</si>
  <si>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</si>
  <si>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</si>
  <si>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</si>
  <si>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</si>
  <si>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</si>
  <si>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</si>
  <si>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</si>
  <si>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</si>
  <si>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</si>
  <si>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</si>
  <si>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</si>
  <si>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</si>
  <si>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</si>
  <si>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</si>
  <si>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</si>
  <si>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</si>
  <si>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</si>
  <si>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</si>
  <si>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</si>
  <si>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</si>
  <si>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</si>
  <si>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</si>
  <si>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</si>
  <si>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</si>
  <si>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</si>
  <si>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</si>
  <si>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</si>
  <si>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</si>
  <si>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</si>
  <si>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</si>
  <si>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</si>
  <si>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</si>
  <si>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</si>
  <si>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</si>
  <si>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</si>
  <si>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</si>
  <si>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</si>
  <si>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</si>
  <si>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</si>
  <si>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</si>
  <si>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</si>
  <si>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</si>
  <si>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</si>
  <si>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</si>
  <si>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</si>
  <si>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</si>
  <si>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</si>
  <si>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</si>
  <si>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</si>
  <si>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</si>
  <si>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</si>
  <si>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</si>
  <si>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</si>
  <si>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</si>
  <si>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</si>
  <si>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</si>
  <si>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</si>
  <si>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</si>
  <si>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</si>
  <si>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</si>
  <si>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</si>
  <si>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</si>
  <si>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</si>
  <si>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</si>
  <si>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</si>
  <si>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</si>
  <si>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</si>
  <si>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</si>
  <si>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</si>
  <si>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</si>
  <si>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</si>
  <si>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</si>
  <si>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</si>
  <si>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</si>
  <si>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</si>
  <si>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</si>
  <si>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</si>
  <si>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</si>
  <si>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</si>
  <si>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</si>
  <si>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</si>
  <si>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</si>
  <si>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</si>
  <si>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</si>
  <si>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</si>
  <si>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</si>
  <si>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</si>
  <si>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</si>
  <si>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</si>
  <si>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</si>
  <si>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</si>
  <si>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</si>
  <si>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</si>
  <si>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</si>
  <si>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</si>
  <si>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</si>
  <si>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</si>
  <si>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</si>
  <si>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</si>
  <si>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</si>
  <si>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</si>
  <si>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</si>
  <si>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</si>
  <si>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</si>
  <si>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</si>
  <si>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</si>
  <si>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</si>
  <si>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</si>
  <si>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</si>
  <si>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</si>
  <si>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</si>
  <si>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</si>
  <si>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</si>
  <si>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</si>
  <si>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</si>
  <si>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</si>
  <si>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</si>
  <si>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</si>
  <si>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</si>
  <si>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</si>
  <si>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</si>
  <si>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</si>
  <si>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</si>
  <si>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</si>
  <si>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</si>
  <si>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</si>
  <si>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</si>
  <si>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</si>
  <si>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</si>
  <si>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</si>
  <si>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</si>
  <si>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</si>
  <si>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</si>
  <si>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</si>
  <si>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</si>
  <si>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</si>
  <si>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</si>
  <si>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</si>
  <si>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</si>
  <si>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</si>
  <si>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</si>
  <si>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</si>
  <si>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</si>
  <si>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</si>
  <si>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</si>
  <si>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</si>
  <si>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</si>
  <si>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</si>
  <si>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</si>
  <si>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</si>
  <si>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</si>
  <si>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</si>
  <si>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</si>
  <si>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</si>
  <si>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</si>
  <si>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</si>
  <si>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</si>
  <si>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</si>
  <si>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</si>
  <si>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</si>
  <si>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</si>
  <si>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</si>
  <si>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</si>
  <si>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</si>
  <si>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</si>
  <si>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</si>
  <si>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</si>
  <si>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</si>
  <si>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</si>
  <si>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</si>
  <si>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</si>
  <si>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</si>
  <si>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</si>
  <si>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</si>
  <si>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</si>
  <si>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</si>
  <si>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</si>
  <si>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</si>
  <si>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</si>
  <si>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</si>
  <si>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</si>
  <si>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</si>
  <si>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</si>
  <si>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</si>
  <si>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</si>
  <si>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</si>
  <si>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</si>
  <si>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</si>
  <si>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</si>
  <si>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</si>
  <si>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</si>
  <si>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</si>
  <si>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</si>
  <si>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</si>
  <si>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</si>
  <si>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</si>
  <si>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</si>
  <si>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</si>
  <si>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</si>
  <si>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</si>
  <si>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</si>
  <si>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</si>
  <si>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</si>
  <si>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</si>
  <si>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</si>
  <si>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</si>
  <si>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</si>
  <si>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</si>
  <si>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</si>
  <si>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</si>
  <si>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</si>
  <si>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</si>
  <si>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</si>
  <si>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</si>
  <si>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 xml:space="preserve">ФГБУ «Канал имени Москвы» </t>
  </si>
  <si>
    <t>Федеральное государственное бюджетное учреждение «Канал имени Москвы»</t>
  </si>
  <si>
    <t>ФГБУ «Канал имени Москвы»</t>
  </si>
  <si>
    <t>125362, г. Москва, Водников, д.1</t>
  </si>
  <si>
    <t>7733231361</t>
  </si>
  <si>
    <t>773301001</t>
  </si>
  <si>
    <t>8-495-491-32-66</t>
  </si>
  <si>
    <t>8-499-638-42-01</t>
  </si>
  <si>
    <t>Выпадающие доходы</t>
  </si>
  <si>
    <t>прошлых лет</t>
  </si>
  <si>
    <t>-</t>
  </si>
  <si>
    <t>kim@kim-online.ru</t>
  </si>
  <si>
    <t>о размере цен (тарифов)</t>
  </si>
  <si>
    <t>2023</t>
  </si>
  <si>
    <t>Шахмарданов Олег Юнусович</t>
  </si>
  <si>
    <t>Проект инвестицонной программы на утверждении</t>
  </si>
  <si>
    <t>2,25 (Распоряжение Комитетам по ценам и тарифам Московской области №284-Р от 20.12.2021)</t>
  </si>
  <si>
    <t>Отраслевое тарифное соглашение в электроэнергетике Российской Федерации на 2022-2024 годы от 20 апреля 2022 года</t>
  </si>
  <si>
    <t>Отраслевое тарифное соглашение в электроэнергетике Российской Федерации на 2019-2021 годы от 21 декабря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</si>
</sst>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%"/>
    <numFmt numFmtId="188" formatCode="0.00000"/>
    <numFmt numFmtId="189" formatCode="0.0000"/>
    <numFmt numFmtId="190" formatCode="0.000"/>
    <numFmt numFmtId="191" formatCode="0.000000"/>
    <numFmt numFmtId="192" formatCode="0.0"/>
    <numFmt numFmtId="193" formatCode="0.00000000"/>
    <numFmt numFmtId="194" formatCode="0.0000000"/>
    <numFmt numFmtId="195" formatCode="#,##0.000"/>
    <numFmt numFmtId="196" formatCode="#,##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" fontId="45" fillId="25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18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46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4" fontId="3" fillId="0" borderId="18" xfId="0" applyNumberFormat="1" applyFont="1" applyFill="1" applyBorder="1" applyAlignment="1">
      <alignment horizontal="right" vertical="top"/>
    </xf>
    <xf numFmtId="192" fontId="3" fillId="0" borderId="18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  <xf numFmtId="187" fontId="3" fillId="0" borderId="18" xfId="0" applyNumberFormat="1" applyFont="1" applyFill="1" applyBorder="1" applyAlignment="1">
      <alignment horizontal="right" vertical="top"/>
    </xf>
    <xf numFmtId="190" fontId="3" fillId="0" borderId="18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196" fontId="3" fillId="0" borderId="18" xfId="0" applyNumberFormat="1" applyFont="1" applyFill="1" applyBorder="1" applyAlignment="1">
      <alignment horizontal="right" vertical="top"/>
    </xf>
    <xf numFmtId="195" fontId="3" fillId="0" borderId="18" xfId="0" applyNumberFormat="1" applyFont="1" applyFill="1" applyBorder="1" applyAlignment="1">
      <alignment horizontal="right" vertical="top"/>
    </xf>
    <xf numFmtId="189" fontId="3" fillId="0" borderId="18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90" fontId="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90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189" fontId="3" fillId="0" borderId="18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m@kim-online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DR19" sqref="DR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8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242</v>
      </c>
    </row>
    <row r="10" spans="1:123" s="4" customFormat="1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255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4</v>
      </c>
      <c r="BK12" s="26" t="s">
        <v>256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6</v>
      </c>
    </row>
    <row r="13" spans="63:80" s="6" customFormat="1" ht="10.5">
      <c r="BK13" s="24" t="s">
        <v>5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244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243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DG24" sqref="DG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8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6" spans="1:123" s="10" customFormat="1" ht="18.75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12</v>
      </c>
      <c r="U10" s="27" t="s">
        <v>244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13</v>
      </c>
      <c r="Z12" s="27" t="s">
        <v>245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3" ht="15.75">
      <c r="A14" s="11" t="s">
        <v>14</v>
      </c>
      <c r="R14" s="27" t="s">
        <v>246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3" ht="15.75">
      <c r="A16" s="11" t="s">
        <v>15</v>
      </c>
      <c r="R16" s="27" t="s">
        <v>246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ht="15.75">
      <c r="A18" s="11" t="s">
        <v>16</v>
      </c>
      <c r="F18" s="28" t="s">
        <v>247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17</v>
      </c>
      <c r="F20" s="28" t="s">
        <v>248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18</v>
      </c>
      <c r="T22" s="27" t="s">
        <v>257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4" spans="1:123" ht="15.75">
      <c r="A24" s="11" t="s">
        <v>19</v>
      </c>
      <c r="X24" s="29" t="s">
        <v>254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20</v>
      </c>
      <c r="T26" s="28" t="s">
        <v>250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21</v>
      </c>
      <c r="F28" s="28" t="s">
        <v>249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im@kim-online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P92"/>
  <sheetViews>
    <sheetView tabSelected="1" zoomScale="70" zoomScaleNormal="70" zoomScalePageLayoutView="0" workbookViewId="0" topLeftCell="A1">
      <selection activeCell="BF83" sqref="BF83:CA84"/>
    </sheetView>
  </sheetViews>
  <sheetFormatPr defaultColWidth="1.12109375" defaultRowHeight="12.75"/>
  <cols>
    <col min="1" max="123" width="1.12109375" style="1" customWidth="1"/>
    <col min="124" max="124" width="26.00390625" style="1" customWidth="1"/>
    <col min="125" max="127" width="1.12109375" style="1" customWidth="1"/>
    <col min="128" max="128" width="1.75390625" style="1" customWidth="1"/>
    <col min="129" max="129" width="1.12109375" style="1" customWidth="1"/>
    <col min="130" max="130" width="1.00390625" style="1" customWidth="1"/>
    <col min="131" max="134" width="1.12109375" style="1" customWidth="1"/>
    <col min="135" max="135" width="1.25" style="1" customWidth="1"/>
    <col min="136" max="16384" width="1.12109375" style="1" customWidth="1"/>
  </cols>
  <sheetData>
    <row r="1" spans="123:124" s="2" customFormat="1" ht="11.25">
      <c r="DS1" s="3" t="s">
        <v>22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ht="18.75">
      <c r="A6" s="30" t="s">
        <v>236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8" spans="1:123" ht="15.75">
      <c r="A8" s="31" t="s">
        <v>24</v>
      </c>
      <c r="B8" s="32"/>
      <c r="C8" s="32"/>
      <c r="D8" s="32"/>
      <c r="E8" s="32"/>
      <c r="F8" s="32"/>
      <c r="G8" s="32"/>
      <c r="H8" s="33"/>
      <c r="I8" s="31" t="s">
        <v>26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1" t="s">
        <v>27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31" t="s">
        <v>29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3"/>
      <c r="CB8" s="31" t="s">
        <v>35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3"/>
      <c r="CX8" s="31" t="s">
        <v>32</v>
      </c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3"/>
    </row>
    <row r="9" spans="1:123" ht="15.75">
      <c r="A9" s="34" t="s">
        <v>25</v>
      </c>
      <c r="B9" s="35"/>
      <c r="C9" s="35"/>
      <c r="D9" s="35"/>
      <c r="E9" s="35"/>
      <c r="F9" s="35"/>
      <c r="G9" s="35"/>
      <c r="H9" s="36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4" t="s">
        <v>28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34" t="s">
        <v>30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6"/>
      <c r="CB9" s="34" t="s">
        <v>36</v>
      </c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6"/>
      <c r="CX9" s="34" t="s">
        <v>33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6"/>
    </row>
    <row r="10" spans="1:123" ht="15.75" customHeight="1">
      <c r="A10" s="37"/>
      <c r="B10" s="23"/>
      <c r="C10" s="23"/>
      <c r="D10" s="23"/>
      <c r="E10" s="23"/>
      <c r="F10" s="23"/>
      <c r="G10" s="23"/>
      <c r="H10" s="38"/>
      <c r="I10" s="37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38"/>
      <c r="AP10" s="37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38"/>
      <c r="BF10" s="37" t="s">
        <v>31</v>
      </c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38"/>
      <c r="CB10" s="37" t="s">
        <v>126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38"/>
      <c r="CX10" s="37" t="s">
        <v>34</v>
      </c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38"/>
    </row>
    <row r="11" spans="1:123" s="15" customFormat="1" ht="15.75">
      <c r="A11" s="41" t="s">
        <v>37</v>
      </c>
      <c r="B11" s="41"/>
      <c r="C11" s="41"/>
      <c r="D11" s="41"/>
      <c r="E11" s="41"/>
      <c r="F11" s="41"/>
      <c r="G11" s="41"/>
      <c r="H11" s="41"/>
      <c r="I11" s="40" t="s">
        <v>38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41"/>
      <c r="B12" s="41"/>
      <c r="C12" s="41"/>
      <c r="D12" s="41"/>
      <c r="E12" s="41"/>
      <c r="F12" s="41"/>
      <c r="G12" s="41"/>
      <c r="H12" s="41"/>
      <c r="I12" s="40" t="s">
        <v>39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30" s="15" customFormat="1" ht="15.75">
      <c r="A13" s="41" t="s">
        <v>44</v>
      </c>
      <c r="B13" s="41"/>
      <c r="C13" s="41"/>
      <c r="D13" s="41"/>
      <c r="E13" s="41"/>
      <c r="F13" s="41"/>
      <c r="G13" s="41"/>
      <c r="H13" s="41"/>
      <c r="I13" s="40" t="s">
        <v>40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 t="s">
        <v>45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2">
        <v>0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>
        <v>76599.47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>
        <v>147567.641843824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X13" s="19"/>
      <c r="DZ13" s="18"/>
    </row>
    <row r="14" spans="1:123" s="15" customFormat="1" ht="15.75">
      <c r="A14" s="41" t="s">
        <v>46</v>
      </c>
      <c r="B14" s="41"/>
      <c r="C14" s="41"/>
      <c r="D14" s="41"/>
      <c r="E14" s="41"/>
      <c r="F14" s="41"/>
      <c r="G14" s="41"/>
      <c r="H14" s="41"/>
      <c r="I14" s="40" t="s">
        <v>41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 t="s">
        <v>45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2">
        <f>-110101.120712483+174.0675</f>
        <v>-109927.05321248299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4">
        <v>0</v>
      </c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5">
        <v>672.955062752887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30" s="15" customFormat="1" ht="15.75">
      <c r="A15" s="41" t="s">
        <v>47</v>
      </c>
      <c r="B15" s="41"/>
      <c r="C15" s="41"/>
      <c r="D15" s="41"/>
      <c r="E15" s="41"/>
      <c r="F15" s="41"/>
      <c r="G15" s="41"/>
      <c r="H15" s="41"/>
      <c r="I15" s="40" t="s">
        <v>42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 t="s">
        <v>45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Z15" s="17"/>
    </row>
    <row r="16" spans="1:123" s="15" customFormat="1" ht="15.75">
      <c r="A16" s="41"/>
      <c r="B16" s="41"/>
      <c r="C16" s="41"/>
      <c r="D16" s="41"/>
      <c r="E16" s="41"/>
      <c r="F16" s="41"/>
      <c r="G16" s="41"/>
      <c r="H16" s="41"/>
      <c r="I16" s="40" t="s">
        <v>43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31" s="15" customFormat="1" ht="15.75">
      <c r="A17" s="41" t="s">
        <v>48</v>
      </c>
      <c r="B17" s="41"/>
      <c r="C17" s="41"/>
      <c r="D17" s="41"/>
      <c r="E17" s="41"/>
      <c r="F17" s="41"/>
      <c r="G17" s="41"/>
      <c r="H17" s="41"/>
      <c r="I17" s="40" t="s">
        <v>49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 t="s">
        <v>45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>
        <v>-110101.120712483</v>
      </c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5">
        <v>0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>
        <f>CX14+174.0675</f>
        <v>847.022562752887</v>
      </c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EA17" s="16"/>
    </row>
    <row r="18" spans="1:123" s="15" customFormat="1" ht="15.75">
      <c r="A18" s="41" t="s">
        <v>50</v>
      </c>
      <c r="B18" s="41"/>
      <c r="C18" s="41"/>
      <c r="D18" s="41"/>
      <c r="E18" s="41"/>
      <c r="F18" s="41"/>
      <c r="G18" s="41"/>
      <c r="H18" s="41"/>
      <c r="I18" s="40" t="s">
        <v>51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19" spans="1:123" s="15" customFormat="1" ht="15.75">
      <c r="A19" s="41"/>
      <c r="B19" s="41"/>
      <c r="C19" s="41"/>
      <c r="D19" s="41"/>
      <c r="E19" s="41"/>
      <c r="F19" s="41"/>
      <c r="G19" s="41"/>
      <c r="H19" s="41"/>
      <c r="I19" s="40" t="s">
        <v>52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  <row r="20" spans="1:123" s="15" customFormat="1" ht="15.75">
      <c r="A20" s="41" t="s">
        <v>53</v>
      </c>
      <c r="B20" s="41"/>
      <c r="C20" s="41"/>
      <c r="D20" s="41"/>
      <c r="E20" s="41"/>
      <c r="F20" s="41"/>
      <c r="G20" s="41"/>
      <c r="H20" s="41"/>
      <c r="I20" s="40" t="s">
        <v>54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 t="s">
        <v>59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6">
        <v>0</v>
      </c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>
        <f>CB14/CB13</f>
        <v>0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>
        <f>CX14/CX13</f>
        <v>0.004560315895439319</v>
      </c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s="15" customFormat="1" ht="15.75">
      <c r="A21" s="41"/>
      <c r="B21" s="41"/>
      <c r="C21" s="41"/>
      <c r="D21" s="41"/>
      <c r="E21" s="41"/>
      <c r="F21" s="41"/>
      <c r="G21" s="41"/>
      <c r="H21" s="41"/>
      <c r="I21" s="40" t="s">
        <v>55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s="15" customFormat="1" ht="15.75">
      <c r="A22" s="41"/>
      <c r="B22" s="41"/>
      <c r="C22" s="41"/>
      <c r="D22" s="41"/>
      <c r="E22" s="41"/>
      <c r="F22" s="41"/>
      <c r="G22" s="41"/>
      <c r="H22" s="41"/>
      <c r="I22" s="40" t="s">
        <v>56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s="15" customFormat="1" ht="15.75">
      <c r="A23" s="41"/>
      <c r="B23" s="41"/>
      <c r="C23" s="41"/>
      <c r="D23" s="41"/>
      <c r="E23" s="41"/>
      <c r="F23" s="41"/>
      <c r="G23" s="41"/>
      <c r="H23" s="41"/>
      <c r="I23" s="40" t="s">
        <v>57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s="15" customFormat="1" ht="15.75">
      <c r="A24" s="41"/>
      <c r="B24" s="41"/>
      <c r="C24" s="41"/>
      <c r="D24" s="41"/>
      <c r="E24" s="41"/>
      <c r="F24" s="41"/>
      <c r="G24" s="41"/>
      <c r="H24" s="41"/>
      <c r="I24" s="40" t="s">
        <v>58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s="15" customFormat="1" ht="15.75">
      <c r="A25" s="41" t="s">
        <v>60</v>
      </c>
      <c r="B25" s="41"/>
      <c r="C25" s="41"/>
      <c r="D25" s="41"/>
      <c r="E25" s="41"/>
      <c r="F25" s="41"/>
      <c r="G25" s="41"/>
      <c r="H25" s="41"/>
      <c r="I25" s="40" t="s">
        <v>61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s="15" customFormat="1" ht="15.75">
      <c r="A26" s="41"/>
      <c r="B26" s="41"/>
      <c r="C26" s="41"/>
      <c r="D26" s="41"/>
      <c r="E26" s="41"/>
      <c r="F26" s="41"/>
      <c r="G26" s="41"/>
      <c r="H26" s="41"/>
      <c r="I26" s="40" t="s">
        <v>39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s="15" customFormat="1" ht="15.75">
      <c r="A27" s="41" t="s">
        <v>62</v>
      </c>
      <c r="B27" s="41"/>
      <c r="C27" s="41"/>
      <c r="D27" s="41"/>
      <c r="E27" s="41"/>
      <c r="F27" s="41"/>
      <c r="G27" s="41"/>
      <c r="H27" s="41"/>
      <c r="I27" s="40" t="s">
        <v>144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 t="s">
        <v>64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s="15" customFormat="1" ht="15.75" customHeight="1">
      <c r="A28" s="41"/>
      <c r="B28" s="41"/>
      <c r="C28" s="41"/>
      <c r="D28" s="41"/>
      <c r="E28" s="41"/>
      <c r="F28" s="41"/>
      <c r="G28" s="41"/>
      <c r="H28" s="41"/>
      <c r="I28" s="48" t="s">
        <v>145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s="15" customFormat="1" ht="15.75">
      <c r="A29" s="41" t="s">
        <v>65</v>
      </c>
      <c r="B29" s="41"/>
      <c r="C29" s="41"/>
      <c r="D29" s="41"/>
      <c r="E29" s="41"/>
      <c r="F29" s="41"/>
      <c r="G29" s="41"/>
      <c r="H29" s="41"/>
      <c r="I29" s="40" t="s">
        <v>63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 t="s">
        <v>85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s="15" customFormat="1" ht="15.75" customHeight="1">
      <c r="A30" s="41"/>
      <c r="B30" s="41"/>
      <c r="C30" s="41"/>
      <c r="D30" s="41"/>
      <c r="E30" s="41"/>
      <c r="F30" s="41"/>
      <c r="G30" s="41"/>
      <c r="H30" s="41"/>
      <c r="I30" s="48" t="s">
        <v>127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1:123" s="15" customFormat="1" ht="15.75" customHeight="1">
      <c r="A31" s="41" t="s">
        <v>66</v>
      </c>
      <c r="B31" s="41"/>
      <c r="C31" s="41"/>
      <c r="D31" s="41"/>
      <c r="E31" s="41"/>
      <c r="F31" s="41"/>
      <c r="G31" s="41"/>
      <c r="H31" s="41"/>
      <c r="I31" s="48" t="s">
        <v>128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1" t="s">
        <v>64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7">
        <v>57.7861438035346</v>
      </c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52">
        <v>63.0427</v>
      </c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47">
        <v>62.0163807843694</v>
      </c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</row>
    <row r="32" spans="1:123" s="15" customFormat="1" ht="15.75">
      <c r="A32" s="41" t="s">
        <v>67</v>
      </c>
      <c r="B32" s="41"/>
      <c r="C32" s="41"/>
      <c r="D32" s="41"/>
      <c r="E32" s="41"/>
      <c r="F32" s="41"/>
      <c r="G32" s="41"/>
      <c r="H32" s="41"/>
      <c r="I32" s="40" t="s">
        <v>68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1" t="s">
        <v>69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51">
        <v>366.404311</v>
      </c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0">
        <v>400.7236</v>
      </c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47">
        <v>400.705525751829</v>
      </c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</row>
    <row r="33" spans="1:123" s="15" customFormat="1" ht="15.75" customHeight="1">
      <c r="A33" s="41"/>
      <c r="B33" s="41"/>
      <c r="C33" s="41"/>
      <c r="D33" s="41"/>
      <c r="E33" s="41"/>
      <c r="F33" s="41"/>
      <c r="G33" s="41"/>
      <c r="H33" s="41"/>
      <c r="I33" s="48" t="s">
        <v>129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</row>
    <row r="34" spans="1:125" s="15" customFormat="1" ht="15.75">
      <c r="A34" s="54" t="s">
        <v>70</v>
      </c>
      <c r="B34" s="54"/>
      <c r="C34" s="54"/>
      <c r="D34" s="54"/>
      <c r="E34" s="54"/>
      <c r="F34" s="54"/>
      <c r="G34" s="54"/>
      <c r="H34" s="54"/>
      <c r="I34" s="49" t="s">
        <v>71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4" t="s">
        <v>69</v>
      </c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20"/>
      <c r="DU34" s="20"/>
    </row>
    <row r="35" spans="1:125" s="15" customFormat="1" ht="15.75">
      <c r="A35" s="54"/>
      <c r="B35" s="54"/>
      <c r="C35" s="54"/>
      <c r="D35" s="54"/>
      <c r="E35" s="54"/>
      <c r="F35" s="54"/>
      <c r="G35" s="54"/>
      <c r="H35" s="54"/>
      <c r="I35" s="49" t="s">
        <v>72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20"/>
      <c r="DU35" s="20"/>
    </row>
    <row r="36" spans="1:125" s="15" customFormat="1" ht="15.75" customHeight="1">
      <c r="A36" s="54"/>
      <c r="B36" s="54"/>
      <c r="C36" s="54"/>
      <c r="D36" s="54"/>
      <c r="E36" s="54"/>
      <c r="F36" s="54"/>
      <c r="G36" s="54"/>
      <c r="H36" s="54"/>
      <c r="I36" s="55" t="s">
        <v>130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20"/>
      <c r="DU36" s="20"/>
    </row>
    <row r="37" spans="1:125" s="15" customFormat="1" ht="15.75">
      <c r="A37" s="54" t="s">
        <v>73</v>
      </c>
      <c r="B37" s="54"/>
      <c r="C37" s="54"/>
      <c r="D37" s="54"/>
      <c r="E37" s="54"/>
      <c r="F37" s="54"/>
      <c r="G37" s="54"/>
      <c r="H37" s="54"/>
      <c r="I37" s="49" t="s">
        <v>74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4" t="s">
        <v>59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2">
        <v>2.13222803564575</v>
      </c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89" t="s">
        <v>259</v>
      </c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52">
        <v>2.10962015667684</v>
      </c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20"/>
      <c r="DU37" s="20"/>
    </row>
    <row r="38" spans="1:125" s="15" customFormat="1" ht="15.75">
      <c r="A38" s="54"/>
      <c r="B38" s="54"/>
      <c r="C38" s="54"/>
      <c r="D38" s="54"/>
      <c r="E38" s="54"/>
      <c r="F38" s="54"/>
      <c r="G38" s="54"/>
      <c r="H38" s="54"/>
      <c r="I38" s="49" t="s">
        <v>75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20"/>
      <c r="DU38" s="20"/>
    </row>
    <row r="39" spans="1:125" s="15" customFormat="1" ht="15.75">
      <c r="A39" s="54"/>
      <c r="B39" s="54"/>
      <c r="C39" s="54"/>
      <c r="D39" s="54"/>
      <c r="E39" s="54"/>
      <c r="F39" s="54"/>
      <c r="G39" s="54"/>
      <c r="H39" s="54"/>
      <c r="I39" s="49" t="s">
        <v>76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20"/>
      <c r="DU39" s="20"/>
    </row>
    <row r="40" spans="1:125" ht="38.25" customHeight="1">
      <c r="A40" s="54"/>
      <c r="B40" s="54"/>
      <c r="C40" s="54"/>
      <c r="D40" s="54"/>
      <c r="E40" s="54"/>
      <c r="F40" s="54"/>
      <c r="G40" s="54"/>
      <c r="H40" s="54"/>
      <c r="I40" s="55" t="s">
        <v>240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21"/>
      <c r="DU40" s="21"/>
    </row>
    <row r="41" spans="1:125" s="15" customFormat="1" ht="15.75">
      <c r="A41" s="41" t="s">
        <v>77</v>
      </c>
      <c r="B41" s="41"/>
      <c r="C41" s="41"/>
      <c r="D41" s="41"/>
      <c r="E41" s="41"/>
      <c r="F41" s="41"/>
      <c r="G41" s="41"/>
      <c r="H41" s="41"/>
      <c r="I41" s="40" t="s">
        <v>78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53" t="s">
        <v>253</v>
      </c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 t="s">
        <v>253</v>
      </c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 t="s">
        <v>253</v>
      </c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20"/>
      <c r="DU41" s="20"/>
    </row>
    <row r="42" spans="1:125" s="15" customFormat="1" ht="15.75">
      <c r="A42" s="41"/>
      <c r="B42" s="41"/>
      <c r="C42" s="41"/>
      <c r="D42" s="41"/>
      <c r="E42" s="41"/>
      <c r="F42" s="41"/>
      <c r="G42" s="41"/>
      <c r="H42" s="41"/>
      <c r="I42" s="40" t="s">
        <v>79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20"/>
      <c r="DU42" s="20"/>
    </row>
    <row r="43" spans="1:125" s="15" customFormat="1" ht="15.75" customHeight="1">
      <c r="A43" s="41"/>
      <c r="B43" s="41"/>
      <c r="C43" s="41"/>
      <c r="D43" s="41"/>
      <c r="E43" s="41"/>
      <c r="F43" s="41"/>
      <c r="G43" s="41"/>
      <c r="H43" s="41"/>
      <c r="I43" s="48" t="s">
        <v>241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20"/>
      <c r="DU43" s="20"/>
    </row>
    <row r="44" spans="1:125" s="15" customFormat="1" ht="15.75">
      <c r="A44" s="41" t="s">
        <v>81</v>
      </c>
      <c r="B44" s="41"/>
      <c r="C44" s="41"/>
      <c r="D44" s="41"/>
      <c r="E44" s="41"/>
      <c r="F44" s="41"/>
      <c r="G44" s="41"/>
      <c r="H44" s="41"/>
      <c r="I44" s="40" t="s">
        <v>82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1" t="s">
        <v>85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4" t="s">
        <v>253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 t="s">
        <v>253</v>
      </c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 t="s">
        <v>253</v>
      </c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20"/>
      <c r="DU44" s="20"/>
    </row>
    <row r="45" spans="1:125" s="15" customFormat="1" ht="15.75">
      <c r="A45" s="41"/>
      <c r="B45" s="41"/>
      <c r="C45" s="41"/>
      <c r="D45" s="41"/>
      <c r="E45" s="41"/>
      <c r="F45" s="41"/>
      <c r="G45" s="41"/>
      <c r="H45" s="41"/>
      <c r="I45" s="40" t="s">
        <v>83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20"/>
      <c r="DU45" s="20"/>
    </row>
    <row r="46" spans="1:125" s="15" customFormat="1" ht="15.75">
      <c r="A46" s="41"/>
      <c r="B46" s="41"/>
      <c r="C46" s="41"/>
      <c r="D46" s="41"/>
      <c r="E46" s="41"/>
      <c r="F46" s="41"/>
      <c r="G46" s="41"/>
      <c r="H46" s="41"/>
      <c r="I46" s="40" t="s">
        <v>84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20"/>
      <c r="DU46" s="20"/>
    </row>
    <row r="47" spans="1:125" s="15" customFormat="1" ht="15.75" customHeight="1">
      <c r="A47" s="41"/>
      <c r="B47" s="41"/>
      <c r="C47" s="41"/>
      <c r="D47" s="41"/>
      <c r="E47" s="41"/>
      <c r="F47" s="41"/>
      <c r="G47" s="41"/>
      <c r="H47" s="41"/>
      <c r="I47" s="48" t="s">
        <v>131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20"/>
      <c r="DU47" s="20"/>
    </row>
    <row r="48" spans="1:123" s="15" customFormat="1" ht="15.75">
      <c r="A48" s="41" t="s">
        <v>86</v>
      </c>
      <c r="B48" s="41"/>
      <c r="C48" s="41"/>
      <c r="D48" s="41"/>
      <c r="E48" s="41"/>
      <c r="F48" s="41"/>
      <c r="G48" s="41"/>
      <c r="H48" s="41"/>
      <c r="I48" s="40" t="s">
        <v>87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1" t="s">
        <v>45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>
        <v>110101.120712483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2">
        <v>76599.47</v>
      </c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2">
        <v>147567.641843824</v>
      </c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s="15" customFormat="1" ht="15.75">
      <c r="A49" s="41"/>
      <c r="B49" s="41"/>
      <c r="C49" s="41"/>
      <c r="D49" s="41"/>
      <c r="E49" s="41"/>
      <c r="F49" s="41"/>
      <c r="G49" s="41"/>
      <c r="H49" s="41"/>
      <c r="I49" s="40" t="s">
        <v>88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s="15" customFormat="1" ht="15.75">
      <c r="A50" s="41"/>
      <c r="B50" s="41"/>
      <c r="C50" s="41"/>
      <c r="D50" s="41"/>
      <c r="E50" s="41"/>
      <c r="F50" s="41"/>
      <c r="G50" s="41"/>
      <c r="H50" s="41"/>
      <c r="I50" s="40" t="s">
        <v>89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s="15" customFormat="1" ht="15.75">
      <c r="A51" s="41" t="s">
        <v>90</v>
      </c>
      <c r="B51" s="41"/>
      <c r="C51" s="41"/>
      <c r="D51" s="41"/>
      <c r="E51" s="41"/>
      <c r="F51" s="41"/>
      <c r="G51" s="41"/>
      <c r="H51" s="41"/>
      <c r="I51" s="40" t="s">
        <v>91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1" t="s">
        <v>45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2">
        <v>70783.8388148955</v>
      </c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>
        <v>50515.18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>
        <v>99960.122407221</v>
      </c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15" customFormat="1" ht="15.75" customHeight="1">
      <c r="A52" s="41"/>
      <c r="B52" s="41"/>
      <c r="C52" s="41"/>
      <c r="D52" s="41"/>
      <c r="E52" s="41"/>
      <c r="F52" s="41"/>
      <c r="G52" s="41"/>
      <c r="H52" s="41"/>
      <c r="I52" s="48" t="s">
        <v>132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15" customFormat="1" ht="15.75" customHeight="1">
      <c r="A53" s="41"/>
      <c r="B53" s="41"/>
      <c r="C53" s="41"/>
      <c r="D53" s="41"/>
      <c r="E53" s="41"/>
      <c r="F53" s="41"/>
      <c r="G53" s="41"/>
      <c r="H53" s="41"/>
      <c r="I53" s="48" t="s">
        <v>133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15" customFormat="1" ht="15.75">
      <c r="A54" s="41"/>
      <c r="B54" s="41"/>
      <c r="C54" s="41"/>
      <c r="D54" s="41"/>
      <c r="E54" s="41"/>
      <c r="F54" s="41"/>
      <c r="G54" s="41"/>
      <c r="H54" s="41"/>
      <c r="I54" s="40" t="s">
        <v>92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46" s="15" customFormat="1" ht="15.75">
      <c r="A55" s="41"/>
      <c r="B55" s="41"/>
      <c r="C55" s="41"/>
      <c r="D55" s="41"/>
      <c r="E55" s="41"/>
      <c r="F55" s="41"/>
      <c r="G55" s="41"/>
      <c r="H55" s="41"/>
      <c r="I55" s="40" t="s">
        <v>93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1" t="s">
        <v>45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>
        <v>57232.8073594615</v>
      </c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>
        <v>40783.55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>
        <v>76298.4613794414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EP55" s="22"/>
    </row>
    <row r="56" spans="1:123" s="15" customFormat="1" ht="15.75">
      <c r="A56" s="41"/>
      <c r="B56" s="41"/>
      <c r="C56" s="41"/>
      <c r="D56" s="41"/>
      <c r="E56" s="41"/>
      <c r="F56" s="41"/>
      <c r="G56" s="41"/>
      <c r="H56" s="41"/>
      <c r="I56" s="40" t="s">
        <v>237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1" t="s">
        <v>45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>
        <v>1399.491544</v>
      </c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>
        <v>6869.27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>
        <v>9394.705228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15" customFormat="1" ht="15.75">
      <c r="A57" s="41"/>
      <c r="B57" s="41"/>
      <c r="C57" s="41"/>
      <c r="D57" s="41"/>
      <c r="E57" s="41"/>
      <c r="F57" s="41"/>
      <c r="G57" s="41"/>
      <c r="H57" s="41"/>
      <c r="I57" s="40" t="s">
        <v>94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1" t="s">
        <v>45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2">
        <v>11534.567824934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v>2274.6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v>13575.9885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15" customFormat="1" ht="15.75">
      <c r="A58" s="41" t="s">
        <v>95</v>
      </c>
      <c r="B58" s="41"/>
      <c r="C58" s="41"/>
      <c r="D58" s="41"/>
      <c r="E58" s="41"/>
      <c r="F58" s="41"/>
      <c r="G58" s="41"/>
      <c r="H58" s="41"/>
      <c r="I58" s="40" t="s">
        <v>96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1" t="s">
        <v>45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2">
        <v>29667.702618385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v>22175.5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>
        <v>36501.4838308745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15" customFormat="1" ht="15.75" customHeight="1">
      <c r="A59" s="41"/>
      <c r="B59" s="41"/>
      <c r="C59" s="41"/>
      <c r="D59" s="41"/>
      <c r="E59" s="41"/>
      <c r="F59" s="41"/>
      <c r="G59" s="41"/>
      <c r="H59" s="41"/>
      <c r="I59" s="48" t="s">
        <v>134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15" customFormat="1" ht="15.75" customHeight="1">
      <c r="A60" s="41"/>
      <c r="B60" s="41"/>
      <c r="C60" s="41"/>
      <c r="D60" s="41"/>
      <c r="E60" s="41"/>
      <c r="F60" s="41"/>
      <c r="G60" s="41"/>
      <c r="H60" s="41"/>
      <c r="I60" s="48" t="s">
        <v>135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15" customFormat="1" ht="15.75">
      <c r="A61" s="41" t="s">
        <v>97</v>
      </c>
      <c r="B61" s="41"/>
      <c r="C61" s="41"/>
      <c r="D61" s="41"/>
      <c r="E61" s="41"/>
      <c r="F61" s="41"/>
      <c r="G61" s="41"/>
      <c r="H61" s="41"/>
      <c r="I61" s="40" t="s">
        <v>251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1" t="s">
        <v>45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>
        <v>0</v>
      </c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>
        <v>0</v>
      </c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>
        <v>0</v>
      </c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15" customFormat="1" ht="15.75">
      <c r="A62" s="41"/>
      <c r="B62" s="41"/>
      <c r="C62" s="41"/>
      <c r="D62" s="41"/>
      <c r="E62" s="41"/>
      <c r="F62" s="41"/>
      <c r="G62" s="41"/>
      <c r="H62" s="41"/>
      <c r="I62" s="40" t="s">
        <v>252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15" customFormat="1" ht="15.75">
      <c r="A63" s="41" t="s">
        <v>98</v>
      </c>
      <c r="B63" s="41"/>
      <c r="C63" s="41"/>
      <c r="D63" s="41"/>
      <c r="E63" s="41"/>
      <c r="F63" s="41"/>
      <c r="G63" s="41"/>
      <c r="H63" s="41"/>
      <c r="I63" s="40" t="s">
        <v>99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1" t="s">
        <v>45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2">
        <v>0</v>
      </c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>
        <v>0</v>
      </c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>
        <f>6.07149202447133/1.2*1000</f>
        <v>5059.5766870594425</v>
      </c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15" customFormat="1" ht="15.75">
      <c r="A64" s="41"/>
      <c r="B64" s="41"/>
      <c r="C64" s="41"/>
      <c r="D64" s="41"/>
      <c r="E64" s="41"/>
      <c r="F64" s="41"/>
      <c r="G64" s="41"/>
      <c r="H64" s="41"/>
      <c r="I64" s="40" t="s">
        <v>100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15" customFormat="1" ht="54" customHeight="1">
      <c r="A65" s="41" t="s">
        <v>101</v>
      </c>
      <c r="B65" s="41"/>
      <c r="C65" s="41"/>
      <c r="D65" s="41"/>
      <c r="E65" s="41"/>
      <c r="F65" s="41"/>
      <c r="G65" s="41"/>
      <c r="H65" s="41"/>
      <c r="I65" s="40" t="s">
        <v>102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56" t="s">
        <v>253</v>
      </c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8"/>
      <c r="CB65" s="56" t="s">
        <v>253</v>
      </c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8"/>
      <c r="CX65" s="56" t="s">
        <v>258</v>
      </c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8"/>
    </row>
    <row r="66" spans="1:123" s="15" customFormat="1" ht="54" customHeight="1">
      <c r="A66" s="41"/>
      <c r="B66" s="41"/>
      <c r="C66" s="41"/>
      <c r="D66" s="41"/>
      <c r="E66" s="41"/>
      <c r="F66" s="41"/>
      <c r="G66" s="41"/>
      <c r="H66" s="41"/>
      <c r="I66" s="40" t="s">
        <v>103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59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1"/>
      <c r="CB66" s="59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1"/>
      <c r="CX66" s="59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1"/>
    </row>
    <row r="67" spans="1:123" s="15" customFormat="1" ht="54" customHeight="1">
      <c r="A67" s="41"/>
      <c r="B67" s="41"/>
      <c r="C67" s="41"/>
      <c r="D67" s="41"/>
      <c r="E67" s="41"/>
      <c r="F67" s="41"/>
      <c r="G67" s="41"/>
      <c r="H67" s="41"/>
      <c r="I67" s="40" t="s">
        <v>80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62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4"/>
      <c r="CB67" s="62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4"/>
      <c r="CX67" s="62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4"/>
    </row>
    <row r="68" spans="1:123" s="15" customFormat="1" ht="15.75">
      <c r="A68" s="41"/>
      <c r="B68" s="41"/>
      <c r="C68" s="41"/>
      <c r="D68" s="41"/>
      <c r="E68" s="41"/>
      <c r="F68" s="41"/>
      <c r="G68" s="41"/>
      <c r="H68" s="41"/>
      <c r="I68" s="65" t="s">
        <v>104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15" customFormat="1" ht="15.75" customHeight="1">
      <c r="A69" s="41"/>
      <c r="B69" s="41"/>
      <c r="C69" s="41"/>
      <c r="D69" s="41"/>
      <c r="E69" s="41"/>
      <c r="F69" s="41"/>
      <c r="G69" s="41"/>
      <c r="H69" s="41"/>
      <c r="I69" s="48" t="s">
        <v>136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1" t="s">
        <v>105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2">
        <v>2085.139179</v>
      </c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>
        <v>2015.39</v>
      </c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>
        <v>2085.139179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</row>
    <row r="70" spans="1:123" s="15" customFormat="1" ht="15.75">
      <c r="A70" s="41"/>
      <c r="B70" s="41"/>
      <c r="C70" s="41"/>
      <c r="D70" s="41"/>
      <c r="E70" s="41"/>
      <c r="F70" s="41"/>
      <c r="G70" s="41"/>
      <c r="H70" s="41"/>
      <c r="I70" s="40" t="s">
        <v>106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1" t="s">
        <v>45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2">
        <f>BF51/BF69</f>
        <v>33.94681732892397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>
        <f>CB51/CB69</f>
        <v>25.064717002664494</v>
      </c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>
        <f>CX51/CX69</f>
        <v>47.939304682366725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15" customFormat="1" ht="15.75" customHeight="1">
      <c r="A71" s="41"/>
      <c r="B71" s="41"/>
      <c r="C71" s="41"/>
      <c r="D71" s="41"/>
      <c r="E71" s="41"/>
      <c r="F71" s="41"/>
      <c r="G71" s="41"/>
      <c r="H71" s="41"/>
      <c r="I71" s="48" t="s">
        <v>137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1" t="s">
        <v>107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5" customFormat="1" ht="15.75">
      <c r="A72" s="41" t="s">
        <v>108</v>
      </c>
      <c r="B72" s="41"/>
      <c r="C72" s="41"/>
      <c r="D72" s="41"/>
      <c r="E72" s="41"/>
      <c r="F72" s="41"/>
      <c r="G72" s="41"/>
      <c r="H72" s="41"/>
      <c r="I72" s="40" t="s">
        <v>109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</row>
    <row r="73" spans="1:123" s="15" customFormat="1" ht="15.75">
      <c r="A73" s="41"/>
      <c r="B73" s="41"/>
      <c r="C73" s="41"/>
      <c r="D73" s="41"/>
      <c r="E73" s="41"/>
      <c r="F73" s="41"/>
      <c r="G73" s="41"/>
      <c r="H73" s="41"/>
      <c r="I73" s="40" t="s">
        <v>152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15" customFormat="1" ht="15.75">
      <c r="A74" s="41"/>
      <c r="B74" s="41"/>
      <c r="C74" s="41"/>
      <c r="D74" s="41"/>
      <c r="E74" s="41"/>
      <c r="F74" s="41"/>
      <c r="G74" s="41"/>
      <c r="H74" s="41"/>
      <c r="I74" s="40" t="s">
        <v>110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15" customFormat="1" ht="15.75">
      <c r="A75" s="41" t="s">
        <v>111</v>
      </c>
      <c r="B75" s="41"/>
      <c r="C75" s="41"/>
      <c r="D75" s="41"/>
      <c r="E75" s="41"/>
      <c r="F75" s="41"/>
      <c r="G75" s="41"/>
      <c r="H75" s="41"/>
      <c r="I75" s="40" t="s">
        <v>112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1" t="s">
        <v>114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4">
        <v>70.4</v>
      </c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>
        <v>49.12</v>
      </c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>
        <v>75.52</v>
      </c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</row>
    <row r="76" spans="1:123" s="15" customFormat="1" ht="15.75">
      <c r="A76" s="41"/>
      <c r="B76" s="41"/>
      <c r="C76" s="41"/>
      <c r="D76" s="41"/>
      <c r="E76" s="41"/>
      <c r="F76" s="41"/>
      <c r="G76" s="41"/>
      <c r="H76" s="41"/>
      <c r="I76" s="40" t="s">
        <v>113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</row>
    <row r="77" spans="1:123" s="15" customFormat="1" ht="15.75">
      <c r="A77" s="41" t="s">
        <v>115</v>
      </c>
      <c r="B77" s="41"/>
      <c r="C77" s="41"/>
      <c r="D77" s="41"/>
      <c r="E77" s="41"/>
      <c r="F77" s="41"/>
      <c r="G77" s="41"/>
      <c r="H77" s="41"/>
      <c r="I77" s="40" t="s">
        <v>116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1" t="s">
        <v>45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5">
        <f>BF55/BF75/12</f>
        <v>67.74716780239287</v>
      </c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>
        <f>CB55/CB75/12</f>
        <v>69.19033319761131</v>
      </c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>
        <f>CX55/CX75/12</f>
        <v>84.1923346789387</v>
      </c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</row>
    <row r="78" spans="1:123" s="15" customFormat="1" ht="15.75">
      <c r="A78" s="41"/>
      <c r="B78" s="41"/>
      <c r="C78" s="41"/>
      <c r="D78" s="41"/>
      <c r="E78" s="41"/>
      <c r="F78" s="41"/>
      <c r="G78" s="41"/>
      <c r="H78" s="41"/>
      <c r="I78" s="40" t="s">
        <v>117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 t="s">
        <v>118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</row>
    <row r="79" spans="1:123" s="15" customFormat="1" ht="36.75" customHeight="1">
      <c r="A79" s="41" t="s">
        <v>119</v>
      </c>
      <c r="B79" s="41"/>
      <c r="C79" s="41"/>
      <c r="D79" s="41"/>
      <c r="E79" s="41"/>
      <c r="F79" s="41"/>
      <c r="G79" s="41"/>
      <c r="H79" s="41"/>
      <c r="I79" s="40" t="s">
        <v>120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99" t="s">
        <v>261</v>
      </c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0" t="s">
        <v>260</v>
      </c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2"/>
    </row>
    <row r="80" spans="1:123" s="15" customFormat="1" ht="36.75" customHeight="1">
      <c r="A80" s="41"/>
      <c r="B80" s="41"/>
      <c r="C80" s="41"/>
      <c r="D80" s="41"/>
      <c r="E80" s="41"/>
      <c r="F80" s="41"/>
      <c r="G80" s="41"/>
      <c r="H80" s="41"/>
      <c r="I80" s="40" t="s">
        <v>121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3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5"/>
    </row>
    <row r="81" spans="1:123" s="15" customFormat="1" ht="36.75" customHeight="1">
      <c r="A81" s="41"/>
      <c r="B81" s="41"/>
      <c r="C81" s="41"/>
      <c r="D81" s="41"/>
      <c r="E81" s="41"/>
      <c r="F81" s="41"/>
      <c r="G81" s="41"/>
      <c r="H81" s="41"/>
      <c r="I81" s="40" t="s">
        <v>122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6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8"/>
    </row>
    <row r="82" spans="1:123" s="15" customFormat="1" ht="15.75">
      <c r="A82" s="41"/>
      <c r="B82" s="41"/>
      <c r="C82" s="41"/>
      <c r="D82" s="41"/>
      <c r="E82" s="41"/>
      <c r="F82" s="41"/>
      <c r="G82" s="41"/>
      <c r="H82" s="41"/>
      <c r="I82" s="65" t="s">
        <v>104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4" t="s">
        <v>253</v>
      </c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 t="s">
        <v>253</v>
      </c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 t="s">
        <v>253</v>
      </c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</row>
    <row r="83" spans="1:123" s="15" customFormat="1" ht="15.75">
      <c r="A83" s="41"/>
      <c r="B83" s="41"/>
      <c r="C83" s="41"/>
      <c r="D83" s="41"/>
      <c r="E83" s="41"/>
      <c r="F83" s="41"/>
      <c r="G83" s="41"/>
      <c r="H83" s="41"/>
      <c r="I83" s="40" t="s">
        <v>138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1" t="s">
        <v>45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2" t="s">
        <v>253</v>
      </c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 t="s">
        <v>253</v>
      </c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 t="s">
        <v>253</v>
      </c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15" customFormat="1" ht="15.75">
      <c r="A84" s="41"/>
      <c r="B84" s="41"/>
      <c r="C84" s="41"/>
      <c r="D84" s="41"/>
      <c r="E84" s="41"/>
      <c r="F84" s="41"/>
      <c r="G84" s="41"/>
      <c r="H84" s="41"/>
      <c r="I84" s="40" t="s">
        <v>139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15" customFormat="1" ht="15.75">
      <c r="A85" s="41"/>
      <c r="B85" s="41"/>
      <c r="C85" s="41"/>
      <c r="D85" s="41"/>
      <c r="E85" s="41"/>
      <c r="F85" s="41"/>
      <c r="G85" s="41"/>
      <c r="H85" s="41"/>
      <c r="I85" s="40" t="s">
        <v>123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1" t="s">
        <v>45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4">
        <v>0</v>
      </c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 t="s">
        <v>253</v>
      </c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 t="s">
        <v>253</v>
      </c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</row>
    <row r="86" spans="1:123" s="15" customFormat="1" ht="15.75">
      <c r="A86" s="41"/>
      <c r="B86" s="41"/>
      <c r="C86" s="41"/>
      <c r="D86" s="41"/>
      <c r="E86" s="41"/>
      <c r="F86" s="41"/>
      <c r="G86" s="41"/>
      <c r="H86" s="41"/>
      <c r="I86" s="40" t="s">
        <v>124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</row>
    <row r="87" spans="1:123" s="15" customFormat="1" ht="15.75">
      <c r="A87" s="41"/>
      <c r="B87" s="41"/>
      <c r="C87" s="41"/>
      <c r="D87" s="41"/>
      <c r="E87" s="41"/>
      <c r="F87" s="41"/>
      <c r="G87" s="41"/>
      <c r="H87" s="41"/>
      <c r="I87" s="40" t="s">
        <v>125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140</v>
      </c>
    </row>
    <row r="90" s="14" customFormat="1" ht="12" customHeight="1">
      <c r="A90" s="13" t="s">
        <v>141</v>
      </c>
    </row>
    <row r="91" s="14" customFormat="1" ht="12" customHeight="1">
      <c r="A91" s="13" t="s">
        <v>142</v>
      </c>
    </row>
    <row r="92" s="14" customFormat="1" ht="12" customHeight="1">
      <c r="A92" s="13" t="s">
        <v>143</v>
      </c>
    </row>
  </sheetData>
  <sheetProtection/>
  <mergeCells count="278">
    <mergeCell ref="CB79:DS81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  <mergeCell ref="I87:AO87"/>
    <mergeCell ref="A85:H87"/>
    <mergeCell ref="AP85:BE87"/>
    <mergeCell ref="BF85:CA87"/>
    <mergeCell ref="I86:AO86"/>
    <mergeCell ref="CX85:DS87"/>
    <mergeCell ref="I85:AO85"/>
    <mergeCell ref="CX54:DS54"/>
    <mergeCell ref="CX55:DS55"/>
    <mergeCell ref="CX56:DS56"/>
    <mergeCell ref="CX51:DS53"/>
    <mergeCell ref="CB51:CW53"/>
    <mergeCell ref="CB85:CW87"/>
    <mergeCell ref="CX57:DS57"/>
    <mergeCell ref="CB57:CW57"/>
    <mergeCell ref="CB75:CW76"/>
    <mergeCell ref="CX75:DS76"/>
    <mergeCell ref="CX77:DS78"/>
    <mergeCell ref="I79:AO79"/>
    <mergeCell ref="I80:AO80"/>
    <mergeCell ref="I81:AO81"/>
    <mergeCell ref="CB77:CW78"/>
    <mergeCell ref="I77:AO77"/>
    <mergeCell ref="AP77:BE77"/>
    <mergeCell ref="I78:AO78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A83:H84"/>
    <mergeCell ref="BF83:CA84"/>
    <mergeCell ref="CB83:CW84"/>
    <mergeCell ref="A75:H76"/>
    <mergeCell ref="AP75:BE76"/>
    <mergeCell ref="BF75:CA76"/>
    <mergeCell ref="A79:H81"/>
    <mergeCell ref="AP79:BE81"/>
    <mergeCell ref="BF79:CA81"/>
    <mergeCell ref="I75:AO75"/>
    <mergeCell ref="A77:H78"/>
    <mergeCell ref="BF77:CA78"/>
    <mergeCell ref="BF70:CA71"/>
    <mergeCell ref="I74:AO74"/>
    <mergeCell ref="A72:H74"/>
    <mergeCell ref="AP72:BE74"/>
    <mergeCell ref="BF72:CA74"/>
    <mergeCell ref="AP78:BE78"/>
    <mergeCell ref="CB72:CW74"/>
    <mergeCell ref="I73:AO73"/>
    <mergeCell ref="CX69:DS69"/>
    <mergeCell ref="CX72:DS74"/>
    <mergeCell ref="I72:AO72"/>
    <mergeCell ref="I76:AO76"/>
    <mergeCell ref="CB70:CW71"/>
    <mergeCell ref="CX70:DS71"/>
    <mergeCell ref="I69:AO69"/>
    <mergeCell ref="AP69:BE69"/>
    <mergeCell ref="A65:H67"/>
    <mergeCell ref="AP65:BE67"/>
    <mergeCell ref="BF65:CA67"/>
    <mergeCell ref="I70:AO70"/>
    <mergeCell ref="AP70:BE70"/>
    <mergeCell ref="A70:H71"/>
    <mergeCell ref="I68:AO68"/>
    <mergeCell ref="AP68:BE68"/>
    <mergeCell ref="A68:H68"/>
    <mergeCell ref="A69:H69"/>
    <mergeCell ref="BF69:CA69"/>
    <mergeCell ref="CB69:CW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3:CW64"/>
    <mergeCell ref="I63:AO63"/>
    <mergeCell ref="CX63:DS64"/>
    <mergeCell ref="I62:AO62"/>
    <mergeCell ref="I64:AO64"/>
    <mergeCell ref="BF63:CA64"/>
    <mergeCell ref="CX58:DS60"/>
    <mergeCell ref="CB58:CW60"/>
    <mergeCell ref="I59:AO59"/>
    <mergeCell ref="A57:H57"/>
    <mergeCell ref="AP57:BE57"/>
    <mergeCell ref="A61:H62"/>
    <mergeCell ref="AP61:BE62"/>
    <mergeCell ref="CX61:DS62"/>
    <mergeCell ref="CB61:CW62"/>
    <mergeCell ref="I60:AO60"/>
    <mergeCell ref="CB54:CW54"/>
    <mergeCell ref="A63:H64"/>
    <mergeCell ref="CB55:CW55"/>
    <mergeCell ref="CB56:CW56"/>
    <mergeCell ref="A58:H60"/>
    <mergeCell ref="AP58:BE60"/>
    <mergeCell ref="BF57:CA57"/>
    <mergeCell ref="BF58:CA60"/>
    <mergeCell ref="AP63:BE64"/>
    <mergeCell ref="I61:AO61"/>
    <mergeCell ref="I49:AO49"/>
    <mergeCell ref="I58:AO58"/>
    <mergeCell ref="I57:AO57"/>
    <mergeCell ref="I56:AO56"/>
    <mergeCell ref="I55:AO55"/>
    <mergeCell ref="I54:AO54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I39:AO39"/>
    <mergeCell ref="I46:AO46"/>
    <mergeCell ref="I42:AO42"/>
    <mergeCell ref="CX41:DS43"/>
    <mergeCell ref="I41:AO41"/>
    <mergeCell ref="AP41:BE43"/>
    <mergeCell ref="BF41:CA43"/>
    <mergeCell ref="I43:AO43"/>
    <mergeCell ref="A34:H36"/>
    <mergeCell ref="AP34:BE36"/>
    <mergeCell ref="BF34:CA36"/>
    <mergeCell ref="CB34:CW36"/>
    <mergeCell ref="I35:AO35"/>
    <mergeCell ref="CX37:DS40"/>
    <mergeCell ref="I38:AO38"/>
    <mergeCell ref="I37:AO37"/>
    <mergeCell ref="I36:AO36"/>
    <mergeCell ref="I40:AO40"/>
    <mergeCell ref="CB31:CW31"/>
    <mergeCell ref="BF61:CA62"/>
    <mergeCell ref="BF51:CA53"/>
    <mergeCell ref="BF54:CA54"/>
    <mergeCell ref="BF55:CA55"/>
    <mergeCell ref="BF56:CA56"/>
    <mergeCell ref="CB37:CW40"/>
    <mergeCell ref="CB41:CW43"/>
    <mergeCell ref="CB44:CW47"/>
    <mergeCell ref="BF48:CA50"/>
    <mergeCell ref="A31:H31"/>
    <mergeCell ref="I31:AO31"/>
    <mergeCell ref="AP31:BE31"/>
    <mergeCell ref="BF31:CA31"/>
    <mergeCell ref="BF32:CA33"/>
    <mergeCell ref="A32:H33"/>
    <mergeCell ref="AP32:BE33"/>
    <mergeCell ref="I32:AO32"/>
    <mergeCell ref="CX31:DS31"/>
    <mergeCell ref="CX29:DS30"/>
    <mergeCell ref="I28:AO28"/>
    <mergeCell ref="CX27:DS28"/>
    <mergeCell ref="I30:AO30"/>
    <mergeCell ref="CX34:DS36"/>
    <mergeCell ref="I34:AO34"/>
    <mergeCell ref="I33:AO33"/>
    <mergeCell ref="CX32:DS33"/>
    <mergeCell ref="CB32:CW33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A112"/>
  <sheetViews>
    <sheetView zoomScalePageLayoutView="0" workbookViewId="0" topLeftCell="A1">
      <selection activeCell="DT23" sqref="DT23"/>
    </sheetView>
  </sheetViews>
  <sheetFormatPr defaultColWidth="1.12109375" defaultRowHeight="12.75"/>
  <cols>
    <col min="1" max="123" width="1.12109375" style="1" customWidth="1"/>
    <col min="124" max="124" width="17.875" style="1" customWidth="1"/>
    <col min="125" max="16384" width="1.12109375" style="1" customWidth="1"/>
  </cols>
  <sheetData>
    <row r="1" spans="123:124" s="2" customFormat="1" ht="11.25">
      <c r="DS1" s="3" t="s">
        <v>154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7" spans="1:123" s="10" customFormat="1" ht="18.75">
      <c r="A7" s="30" t="s">
        <v>155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3" ht="15.75">
      <c r="A10" s="31" t="s">
        <v>24</v>
      </c>
      <c r="B10" s="32"/>
      <c r="C10" s="32"/>
      <c r="D10" s="32"/>
      <c r="E10" s="32"/>
      <c r="F10" s="32"/>
      <c r="G10" s="32"/>
      <c r="H10" s="33"/>
      <c r="I10" s="31" t="s">
        <v>26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1" t="s">
        <v>27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3"/>
      <c r="BF10" s="31" t="s">
        <v>29</v>
      </c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3"/>
      <c r="CB10" s="31" t="s">
        <v>35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3"/>
      <c r="CX10" s="31" t="s">
        <v>32</v>
      </c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3"/>
    </row>
    <row r="11" spans="1:123" ht="15.75">
      <c r="A11" s="34" t="s">
        <v>25</v>
      </c>
      <c r="B11" s="35"/>
      <c r="C11" s="35"/>
      <c r="D11" s="35"/>
      <c r="E11" s="35"/>
      <c r="F11" s="35"/>
      <c r="G11" s="35"/>
      <c r="H11" s="36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  <c r="AP11" s="34" t="s">
        <v>28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4" t="s">
        <v>30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4" t="s">
        <v>36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6"/>
      <c r="CX11" s="34" t="s">
        <v>33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6"/>
    </row>
    <row r="12" spans="1:123" ht="15.75" customHeight="1">
      <c r="A12" s="34"/>
      <c r="B12" s="35"/>
      <c r="C12" s="35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34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4" t="s">
        <v>31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6"/>
      <c r="CB12" s="34" t="s">
        <v>146</v>
      </c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6"/>
      <c r="CX12" s="34" t="s">
        <v>34</v>
      </c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</row>
    <row r="13" spans="1:123" s="15" customFormat="1" ht="15.75">
      <c r="A13" s="66"/>
      <c r="B13" s="67"/>
      <c r="C13" s="67"/>
      <c r="D13" s="67"/>
      <c r="E13" s="67"/>
      <c r="F13" s="67"/>
      <c r="G13" s="67"/>
      <c r="H13" s="68"/>
      <c r="I13" s="80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81"/>
      <c r="AP13" s="66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77" t="s">
        <v>156</v>
      </c>
      <c r="BG13" s="78"/>
      <c r="BH13" s="78"/>
      <c r="BI13" s="78"/>
      <c r="BJ13" s="78"/>
      <c r="BK13" s="78"/>
      <c r="BL13" s="78"/>
      <c r="BM13" s="78"/>
      <c r="BN13" s="78"/>
      <c r="BO13" s="78"/>
      <c r="BP13" s="79"/>
      <c r="BQ13" s="77" t="s">
        <v>158</v>
      </c>
      <c r="BR13" s="78"/>
      <c r="BS13" s="78"/>
      <c r="BT13" s="78"/>
      <c r="BU13" s="78"/>
      <c r="BV13" s="78"/>
      <c r="BW13" s="78"/>
      <c r="BX13" s="78"/>
      <c r="BY13" s="78"/>
      <c r="BZ13" s="78"/>
      <c r="CA13" s="79"/>
      <c r="CB13" s="77" t="s">
        <v>156</v>
      </c>
      <c r="CC13" s="78"/>
      <c r="CD13" s="78"/>
      <c r="CE13" s="78"/>
      <c r="CF13" s="78"/>
      <c r="CG13" s="78"/>
      <c r="CH13" s="78"/>
      <c r="CI13" s="78"/>
      <c r="CJ13" s="78"/>
      <c r="CK13" s="78"/>
      <c r="CL13" s="79"/>
      <c r="CM13" s="77" t="s">
        <v>158</v>
      </c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 t="s">
        <v>156</v>
      </c>
      <c r="CY13" s="78"/>
      <c r="CZ13" s="78"/>
      <c r="DA13" s="78"/>
      <c r="DB13" s="78"/>
      <c r="DC13" s="78"/>
      <c r="DD13" s="78"/>
      <c r="DE13" s="78"/>
      <c r="DF13" s="78"/>
      <c r="DG13" s="78"/>
      <c r="DH13" s="79"/>
      <c r="DI13" s="77" t="s">
        <v>158</v>
      </c>
      <c r="DJ13" s="78"/>
      <c r="DK13" s="78"/>
      <c r="DL13" s="78"/>
      <c r="DM13" s="78"/>
      <c r="DN13" s="78"/>
      <c r="DO13" s="78"/>
      <c r="DP13" s="78"/>
      <c r="DQ13" s="78"/>
      <c r="DR13" s="78"/>
      <c r="DS13" s="79"/>
    </row>
    <row r="14" spans="1:123" ht="15.75">
      <c r="A14" s="69"/>
      <c r="B14" s="70"/>
      <c r="C14" s="70"/>
      <c r="D14" s="70"/>
      <c r="E14" s="70"/>
      <c r="F14" s="70"/>
      <c r="G14" s="70"/>
      <c r="H14" s="71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5"/>
      <c r="AP14" s="69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9" t="s">
        <v>157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157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69" t="s">
        <v>157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157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1"/>
      <c r="CX14" s="69" t="s">
        <v>157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157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1:123" ht="15.75">
      <c r="A15" s="78" t="s">
        <v>37</v>
      </c>
      <c r="B15" s="78"/>
      <c r="C15" s="78"/>
      <c r="D15" s="78"/>
      <c r="E15" s="78"/>
      <c r="F15" s="78"/>
      <c r="G15" s="78"/>
      <c r="H15" s="78"/>
      <c r="I15" s="76" t="s">
        <v>159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</row>
    <row r="16" spans="1:123" ht="15.75">
      <c r="A16" s="67"/>
      <c r="B16" s="67"/>
      <c r="C16" s="67"/>
      <c r="D16" s="67"/>
      <c r="E16" s="67"/>
      <c r="F16" s="67"/>
      <c r="G16" s="67"/>
      <c r="H16" s="67"/>
      <c r="I16" s="72" t="s">
        <v>160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</row>
    <row r="17" spans="1:123" ht="15.75">
      <c r="A17" s="67" t="s">
        <v>44</v>
      </c>
      <c r="B17" s="67"/>
      <c r="C17" s="67"/>
      <c r="D17" s="67"/>
      <c r="E17" s="67"/>
      <c r="F17" s="67"/>
      <c r="G17" s="67"/>
      <c r="H17" s="67"/>
      <c r="I17" s="72" t="s">
        <v>161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</row>
    <row r="18" spans="1:123" ht="15.75">
      <c r="A18" s="67"/>
      <c r="B18" s="67"/>
      <c r="C18" s="67"/>
      <c r="D18" s="67"/>
      <c r="E18" s="67"/>
      <c r="F18" s="67"/>
      <c r="G18" s="67"/>
      <c r="H18" s="67"/>
      <c r="I18" s="72" t="s">
        <v>162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</row>
    <row r="19" spans="1:123" ht="15.75">
      <c r="A19" s="67"/>
      <c r="B19" s="67"/>
      <c r="C19" s="67"/>
      <c r="D19" s="67"/>
      <c r="E19" s="67"/>
      <c r="F19" s="67"/>
      <c r="G19" s="67"/>
      <c r="H19" s="67"/>
      <c r="I19" s="72" t="s">
        <v>163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67" t="s">
        <v>191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</row>
    <row r="20" spans="1:123" ht="15.75">
      <c r="A20" s="67"/>
      <c r="B20" s="67"/>
      <c r="C20" s="67"/>
      <c r="D20" s="67"/>
      <c r="E20" s="67"/>
      <c r="F20" s="67"/>
      <c r="G20" s="67"/>
      <c r="H20" s="67"/>
      <c r="I20" s="72" t="s">
        <v>164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</row>
    <row r="21" spans="1:123" ht="15.75">
      <c r="A21" s="67"/>
      <c r="B21" s="67"/>
      <c r="C21" s="67"/>
      <c r="D21" s="67"/>
      <c r="E21" s="67"/>
      <c r="F21" s="67"/>
      <c r="G21" s="67"/>
      <c r="H21" s="67"/>
      <c r="I21" s="72" t="s">
        <v>165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</row>
    <row r="22" spans="1:123" ht="15.75">
      <c r="A22" s="67"/>
      <c r="B22" s="67"/>
      <c r="C22" s="67"/>
      <c r="D22" s="67"/>
      <c r="E22" s="67"/>
      <c r="F22" s="67"/>
      <c r="G22" s="67"/>
      <c r="H22" s="67"/>
      <c r="I22" s="72" t="s">
        <v>166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</row>
    <row r="23" spans="1:123" ht="15.75">
      <c r="A23" s="67"/>
      <c r="B23" s="67"/>
      <c r="C23" s="67"/>
      <c r="D23" s="67"/>
      <c r="E23" s="67"/>
      <c r="F23" s="67"/>
      <c r="G23" s="67"/>
      <c r="H23" s="67"/>
      <c r="I23" s="72" t="s">
        <v>167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</row>
    <row r="24" spans="1:123" ht="15.75">
      <c r="A24" s="67"/>
      <c r="B24" s="67"/>
      <c r="C24" s="67"/>
      <c r="D24" s="67"/>
      <c r="E24" s="67"/>
      <c r="F24" s="67"/>
      <c r="G24" s="67"/>
      <c r="H24" s="67"/>
      <c r="I24" s="72" t="s">
        <v>168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</row>
    <row r="25" spans="1:123" ht="15.75">
      <c r="A25" s="67"/>
      <c r="B25" s="67"/>
      <c r="C25" s="67"/>
      <c r="D25" s="67"/>
      <c r="E25" s="67"/>
      <c r="F25" s="67"/>
      <c r="G25" s="67"/>
      <c r="H25" s="67"/>
      <c r="I25" s="72" t="s">
        <v>169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ht="15.75">
      <c r="A26" s="67"/>
      <c r="B26" s="67"/>
      <c r="C26" s="67"/>
      <c r="D26" s="67"/>
      <c r="E26" s="67"/>
      <c r="F26" s="67"/>
      <c r="G26" s="67"/>
      <c r="H26" s="67"/>
      <c r="I26" s="72" t="s">
        <v>170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</row>
    <row r="27" spans="1:123" ht="15.75">
      <c r="A27" s="67"/>
      <c r="B27" s="67"/>
      <c r="C27" s="67"/>
      <c r="D27" s="67"/>
      <c r="E27" s="67"/>
      <c r="F27" s="67"/>
      <c r="G27" s="67"/>
      <c r="H27" s="67"/>
      <c r="I27" s="72" t="s">
        <v>171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</row>
    <row r="28" spans="1:123" ht="15.75">
      <c r="A28" s="67"/>
      <c r="B28" s="67"/>
      <c r="C28" s="67"/>
      <c r="D28" s="67"/>
      <c r="E28" s="67"/>
      <c r="F28" s="67"/>
      <c r="G28" s="67"/>
      <c r="H28" s="67"/>
      <c r="I28" s="72" t="s">
        <v>172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75">
      <c r="A29" s="67"/>
      <c r="B29" s="67"/>
      <c r="C29" s="67"/>
      <c r="D29" s="67"/>
      <c r="E29" s="67"/>
      <c r="F29" s="67"/>
      <c r="G29" s="67"/>
      <c r="H29" s="67"/>
      <c r="I29" s="72" t="s">
        <v>173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</row>
    <row r="30" spans="1:123" ht="15.75">
      <c r="A30" s="67"/>
      <c r="B30" s="67"/>
      <c r="C30" s="67"/>
      <c r="D30" s="67"/>
      <c r="E30" s="67"/>
      <c r="F30" s="67"/>
      <c r="G30" s="67"/>
      <c r="H30" s="67"/>
      <c r="I30" s="72" t="s">
        <v>174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</row>
    <row r="31" spans="1:123" ht="15.75">
      <c r="A31" s="67"/>
      <c r="B31" s="67"/>
      <c r="C31" s="67"/>
      <c r="D31" s="67"/>
      <c r="E31" s="67"/>
      <c r="F31" s="67"/>
      <c r="G31" s="67"/>
      <c r="H31" s="67"/>
      <c r="I31" s="72" t="s">
        <v>175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</row>
    <row r="32" spans="1:123" ht="15.75">
      <c r="A32" s="67"/>
      <c r="B32" s="67"/>
      <c r="C32" s="67"/>
      <c r="D32" s="67"/>
      <c r="E32" s="67"/>
      <c r="F32" s="67"/>
      <c r="G32" s="67"/>
      <c r="H32" s="67"/>
      <c r="I32" s="72" t="s">
        <v>176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67" t="s">
        <v>186</v>
      </c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</row>
    <row r="33" spans="1:123" ht="15.75">
      <c r="A33" s="67"/>
      <c r="B33" s="67"/>
      <c r="C33" s="67"/>
      <c r="D33" s="67"/>
      <c r="E33" s="67"/>
      <c r="F33" s="67"/>
      <c r="G33" s="67"/>
      <c r="H33" s="67"/>
      <c r="I33" s="72" t="s">
        <v>177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</row>
    <row r="34" spans="1:123" ht="15.75">
      <c r="A34" s="67"/>
      <c r="B34" s="67"/>
      <c r="C34" s="67"/>
      <c r="D34" s="67"/>
      <c r="E34" s="67"/>
      <c r="F34" s="67"/>
      <c r="G34" s="67"/>
      <c r="H34" s="67"/>
      <c r="I34" s="72" t="s">
        <v>164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</row>
    <row r="35" spans="1:123" ht="15.75">
      <c r="A35" s="67"/>
      <c r="B35" s="67"/>
      <c r="C35" s="67"/>
      <c r="D35" s="67"/>
      <c r="E35" s="67"/>
      <c r="F35" s="67"/>
      <c r="G35" s="67"/>
      <c r="H35" s="67"/>
      <c r="I35" s="72" t="s">
        <v>178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</row>
    <row r="36" spans="1:123" ht="15.75">
      <c r="A36" s="67"/>
      <c r="B36" s="67"/>
      <c r="C36" s="67"/>
      <c r="D36" s="67"/>
      <c r="E36" s="67"/>
      <c r="F36" s="67"/>
      <c r="G36" s="67"/>
      <c r="H36" s="67"/>
      <c r="I36" s="72" t="s">
        <v>179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</row>
    <row r="37" spans="1:123" ht="15.75">
      <c r="A37" s="67"/>
      <c r="B37" s="67"/>
      <c r="C37" s="67"/>
      <c r="D37" s="67"/>
      <c r="E37" s="67"/>
      <c r="F37" s="67"/>
      <c r="G37" s="67"/>
      <c r="H37" s="67"/>
      <c r="I37" s="72" t="s">
        <v>180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:123" ht="15.75">
      <c r="A38" s="67"/>
      <c r="B38" s="67"/>
      <c r="C38" s="67"/>
      <c r="D38" s="67"/>
      <c r="E38" s="67"/>
      <c r="F38" s="67"/>
      <c r="G38" s="67"/>
      <c r="H38" s="67"/>
      <c r="I38" s="72" t="s">
        <v>181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</row>
    <row r="39" spans="1:123" ht="15.75">
      <c r="A39" s="67"/>
      <c r="B39" s="67"/>
      <c r="C39" s="67"/>
      <c r="D39" s="67"/>
      <c r="E39" s="67"/>
      <c r="F39" s="67"/>
      <c r="G39" s="67"/>
      <c r="H39" s="67"/>
      <c r="I39" s="72" t="s">
        <v>182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</row>
    <row r="40" spans="1:123" ht="15.75">
      <c r="A40" s="67"/>
      <c r="B40" s="67"/>
      <c r="C40" s="67"/>
      <c r="D40" s="67"/>
      <c r="E40" s="67"/>
      <c r="F40" s="67"/>
      <c r="G40" s="67"/>
      <c r="H40" s="67"/>
      <c r="I40" s="72" t="s">
        <v>183</v>
      </c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</row>
    <row r="41" spans="1:123" ht="15.75">
      <c r="A41" s="67"/>
      <c r="B41" s="67"/>
      <c r="C41" s="67"/>
      <c r="D41" s="67"/>
      <c r="E41" s="67"/>
      <c r="F41" s="67"/>
      <c r="G41" s="67"/>
      <c r="H41" s="67"/>
      <c r="I41" s="72" t="s">
        <v>184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</row>
    <row r="42" spans="1:123" ht="15.75">
      <c r="A42" s="67"/>
      <c r="B42" s="67"/>
      <c r="C42" s="67"/>
      <c r="D42" s="67"/>
      <c r="E42" s="67"/>
      <c r="F42" s="67"/>
      <c r="G42" s="67"/>
      <c r="H42" s="67"/>
      <c r="I42" s="72" t="s">
        <v>185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</row>
    <row r="43" spans="1:123" ht="15.75">
      <c r="A43" s="67"/>
      <c r="B43" s="67"/>
      <c r="C43" s="67"/>
      <c r="D43" s="67"/>
      <c r="E43" s="67"/>
      <c r="F43" s="67"/>
      <c r="G43" s="67"/>
      <c r="H43" s="67"/>
      <c r="I43" s="72" t="s">
        <v>173</v>
      </c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</row>
    <row r="44" spans="1:123" ht="15.75">
      <c r="A44" s="67"/>
      <c r="B44" s="67"/>
      <c r="C44" s="67"/>
      <c r="D44" s="67"/>
      <c r="E44" s="67"/>
      <c r="F44" s="67"/>
      <c r="G44" s="67"/>
      <c r="H44" s="67"/>
      <c r="I44" s="72" t="s">
        <v>174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</row>
    <row r="45" spans="1:123" ht="15.75">
      <c r="A45" s="67"/>
      <c r="B45" s="67"/>
      <c r="C45" s="67"/>
      <c r="D45" s="67"/>
      <c r="E45" s="67"/>
      <c r="F45" s="67"/>
      <c r="G45" s="67"/>
      <c r="H45" s="67"/>
      <c r="I45" s="72" t="s">
        <v>175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</row>
    <row r="46" spans="1:123" ht="15.75">
      <c r="A46" s="67" t="s">
        <v>46</v>
      </c>
      <c r="B46" s="67"/>
      <c r="C46" s="67"/>
      <c r="D46" s="67"/>
      <c r="E46" s="67"/>
      <c r="F46" s="67"/>
      <c r="G46" s="67"/>
      <c r="H46" s="67"/>
      <c r="I46" s="72" t="s">
        <v>187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</row>
    <row r="47" spans="1:123" ht="15.75">
      <c r="A47" s="67"/>
      <c r="B47" s="67"/>
      <c r="C47" s="67"/>
      <c r="D47" s="67"/>
      <c r="E47" s="67"/>
      <c r="F47" s="67"/>
      <c r="G47" s="67"/>
      <c r="H47" s="67"/>
      <c r="I47" s="72" t="s">
        <v>188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</row>
    <row r="48" spans="1:123" ht="15.75">
      <c r="A48" s="67"/>
      <c r="B48" s="67"/>
      <c r="C48" s="67"/>
      <c r="D48" s="67"/>
      <c r="E48" s="67"/>
      <c r="F48" s="67"/>
      <c r="G48" s="67"/>
      <c r="H48" s="67"/>
      <c r="I48" s="72" t="s">
        <v>189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</row>
    <row r="49" spans="1:131" ht="15.75">
      <c r="A49" s="67"/>
      <c r="B49" s="67"/>
      <c r="C49" s="67"/>
      <c r="D49" s="67"/>
      <c r="E49" s="67"/>
      <c r="F49" s="67"/>
      <c r="G49" s="67"/>
      <c r="H49" s="67"/>
      <c r="I49" s="72" t="s">
        <v>190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67" t="s">
        <v>191</v>
      </c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85" t="s">
        <v>253</v>
      </c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 t="s">
        <v>253</v>
      </c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>
        <v>102970.107</v>
      </c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>
        <v>102969.598</v>
      </c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>
        <v>198300.869100078</v>
      </c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>
        <v>198233.359766982</v>
      </c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EA49" s="15"/>
    </row>
    <row r="50" spans="1:123" ht="15.75">
      <c r="A50" s="67"/>
      <c r="B50" s="67"/>
      <c r="C50" s="67"/>
      <c r="D50" s="67"/>
      <c r="E50" s="67"/>
      <c r="F50" s="67"/>
      <c r="G50" s="67"/>
      <c r="H50" s="67"/>
      <c r="I50" s="72" t="s">
        <v>192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67" t="s">
        <v>186</v>
      </c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82" t="s">
        <v>253</v>
      </c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 t="s">
        <v>253</v>
      </c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>
        <v>44.501</v>
      </c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>
        <v>42.525</v>
      </c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>
        <v>69.8259785495032</v>
      </c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>
        <v>66.5533505574866</v>
      </c>
      <c r="DJ50" s="82"/>
      <c r="DK50" s="82"/>
      <c r="DL50" s="82"/>
      <c r="DM50" s="82"/>
      <c r="DN50" s="82"/>
      <c r="DO50" s="82"/>
      <c r="DP50" s="82"/>
      <c r="DQ50" s="82"/>
      <c r="DR50" s="82"/>
      <c r="DS50" s="82"/>
    </row>
    <row r="51" spans="1:130" ht="15.75">
      <c r="A51" s="67"/>
      <c r="B51" s="67"/>
      <c r="C51" s="67"/>
      <c r="D51" s="67"/>
      <c r="E51" s="67"/>
      <c r="F51" s="67"/>
      <c r="G51" s="67"/>
      <c r="H51" s="67"/>
      <c r="I51" s="72" t="s">
        <v>193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Z51" s="17"/>
    </row>
    <row r="52" spans="1:123" ht="15.75">
      <c r="A52" s="67"/>
      <c r="B52" s="67"/>
      <c r="C52" s="67"/>
      <c r="D52" s="67"/>
      <c r="E52" s="67"/>
      <c r="F52" s="67"/>
      <c r="G52" s="67"/>
      <c r="H52" s="67"/>
      <c r="I52" s="72" t="s">
        <v>194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67" t="s">
        <v>186</v>
      </c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83" t="s">
        <v>253</v>
      </c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 t="s">
        <v>253</v>
      </c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>
        <v>0.236</v>
      </c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>
        <v>0.234</v>
      </c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6">
        <v>0.438095524039171</v>
      </c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>
        <v>0.434822896047154</v>
      </c>
      <c r="DJ52" s="86"/>
      <c r="DK52" s="86"/>
      <c r="DL52" s="86"/>
      <c r="DM52" s="86"/>
      <c r="DN52" s="86"/>
      <c r="DO52" s="86"/>
      <c r="DP52" s="86"/>
      <c r="DQ52" s="86"/>
      <c r="DR52" s="86"/>
      <c r="DS52" s="86"/>
    </row>
    <row r="53" spans="1:123" ht="15.75">
      <c r="A53" s="67" t="s">
        <v>50</v>
      </c>
      <c r="B53" s="67"/>
      <c r="C53" s="67"/>
      <c r="D53" s="67"/>
      <c r="E53" s="67"/>
      <c r="F53" s="67"/>
      <c r="G53" s="67"/>
      <c r="H53" s="67"/>
      <c r="I53" s="72" t="s">
        <v>195</v>
      </c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67" t="s">
        <v>186</v>
      </c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</row>
    <row r="54" spans="1:123" ht="15.75">
      <c r="A54" s="67"/>
      <c r="B54" s="67"/>
      <c r="C54" s="67"/>
      <c r="D54" s="67"/>
      <c r="E54" s="67"/>
      <c r="F54" s="67"/>
      <c r="G54" s="67"/>
      <c r="H54" s="67"/>
      <c r="I54" s="72" t="s">
        <v>196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</row>
    <row r="55" spans="1:123" ht="15.75">
      <c r="A55" s="67"/>
      <c r="B55" s="67"/>
      <c r="C55" s="67"/>
      <c r="D55" s="67"/>
      <c r="E55" s="67"/>
      <c r="F55" s="67"/>
      <c r="G55" s="67"/>
      <c r="H55" s="67"/>
      <c r="I55" s="72" t="s">
        <v>188</v>
      </c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</row>
    <row r="56" spans="1:123" ht="15.75">
      <c r="A56" s="67" t="s">
        <v>60</v>
      </c>
      <c r="B56" s="67"/>
      <c r="C56" s="67"/>
      <c r="D56" s="67"/>
      <c r="E56" s="67"/>
      <c r="F56" s="67"/>
      <c r="G56" s="67"/>
      <c r="H56" s="67"/>
      <c r="I56" s="72" t="s">
        <v>197</v>
      </c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</row>
    <row r="57" spans="1:123" ht="15.75">
      <c r="A57" s="67" t="s">
        <v>62</v>
      </c>
      <c r="B57" s="67"/>
      <c r="C57" s="67"/>
      <c r="D57" s="67"/>
      <c r="E57" s="67"/>
      <c r="F57" s="67"/>
      <c r="G57" s="67"/>
      <c r="H57" s="67"/>
      <c r="I57" s="72" t="s">
        <v>198</v>
      </c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67" t="s">
        <v>186</v>
      </c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</row>
    <row r="58" spans="1:123" ht="15.75">
      <c r="A58" s="67"/>
      <c r="B58" s="67"/>
      <c r="C58" s="67"/>
      <c r="D58" s="67"/>
      <c r="E58" s="67"/>
      <c r="F58" s="67"/>
      <c r="G58" s="67"/>
      <c r="H58" s="67"/>
      <c r="I58" s="72" t="s">
        <v>199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</row>
    <row r="59" spans="1:123" ht="15.75">
      <c r="A59" s="67"/>
      <c r="B59" s="67"/>
      <c r="C59" s="67"/>
      <c r="D59" s="67"/>
      <c r="E59" s="67"/>
      <c r="F59" s="67"/>
      <c r="G59" s="67"/>
      <c r="H59" s="67"/>
      <c r="I59" s="72" t="s">
        <v>200</v>
      </c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</row>
    <row r="60" spans="1:123" ht="15.75">
      <c r="A60" s="67"/>
      <c r="B60" s="67"/>
      <c r="C60" s="67"/>
      <c r="D60" s="67"/>
      <c r="E60" s="67"/>
      <c r="F60" s="67"/>
      <c r="G60" s="67"/>
      <c r="H60" s="67"/>
      <c r="I60" s="72" t="s">
        <v>201</v>
      </c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</row>
    <row r="61" spans="1:123" ht="15.75">
      <c r="A61" s="67" t="s">
        <v>65</v>
      </c>
      <c r="B61" s="67"/>
      <c r="C61" s="67"/>
      <c r="D61" s="67"/>
      <c r="E61" s="67"/>
      <c r="F61" s="67"/>
      <c r="G61" s="67"/>
      <c r="H61" s="67"/>
      <c r="I61" s="72" t="s">
        <v>198</v>
      </c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67" t="s">
        <v>186</v>
      </c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</row>
    <row r="62" spans="1:123" ht="15.75">
      <c r="A62" s="67"/>
      <c r="B62" s="67"/>
      <c r="C62" s="67"/>
      <c r="D62" s="67"/>
      <c r="E62" s="67"/>
      <c r="F62" s="67"/>
      <c r="G62" s="67"/>
      <c r="H62" s="67"/>
      <c r="I62" s="72" t="s">
        <v>199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</row>
    <row r="63" spans="1:123" ht="15.75">
      <c r="A63" s="67"/>
      <c r="B63" s="67"/>
      <c r="C63" s="67"/>
      <c r="D63" s="67"/>
      <c r="E63" s="67"/>
      <c r="F63" s="67"/>
      <c r="G63" s="67"/>
      <c r="H63" s="67"/>
      <c r="I63" s="72" t="s">
        <v>202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</row>
    <row r="64" spans="1:123" ht="15.75">
      <c r="A64" s="67"/>
      <c r="B64" s="67"/>
      <c r="C64" s="67"/>
      <c r="D64" s="67"/>
      <c r="E64" s="67"/>
      <c r="F64" s="67"/>
      <c r="G64" s="67"/>
      <c r="H64" s="67"/>
      <c r="I64" s="72" t="s">
        <v>203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</row>
    <row r="65" spans="1:123" ht="15.75">
      <c r="A65" s="67"/>
      <c r="B65" s="67"/>
      <c r="C65" s="67"/>
      <c r="D65" s="67"/>
      <c r="E65" s="67"/>
      <c r="F65" s="67"/>
      <c r="G65" s="67"/>
      <c r="H65" s="67"/>
      <c r="I65" s="72" t="s">
        <v>238</v>
      </c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</row>
    <row r="66" spans="1:123" ht="15.75">
      <c r="A66" s="67" t="s">
        <v>66</v>
      </c>
      <c r="B66" s="67"/>
      <c r="C66" s="67"/>
      <c r="D66" s="67"/>
      <c r="E66" s="67"/>
      <c r="F66" s="67"/>
      <c r="G66" s="67"/>
      <c r="H66" s="67"/>
      <c r="I66" s="72" t="s">
        <v>204</v>
      </c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67" t="s">
        <v>59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</row>
    <row r="67" spans="1:123" ht="15.75">
      <c r="A67" s="67"/>
      <c r="B67" s="67"/>
      <c r="C67" s="67"/>
      <c r="D67" s="67"/>
      <c r="E67" s="67"/>
      <c r="F67" s="67"/>
      <c r="G67" s="67"/>
      <c r="H67" s="67"/>
      <c r="I67" s="72" t="s">
        <v>205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</row>
    <row r="68" spans="1:123" ht="15.75">
      <c r="A68" s="67"/>
      <c r="B68" s="67"/>
      <c r="C68" s="67"/>
      <c r="D68" s="67"/>
      <c r="E68" s="67"/>
      <c r="F68" s="67"/>
      <c r="G68" s="67"/>
      <c r="H68" s="67"/>
      <c r="I68" s="72" t="s">
        <v>147</v>
      </c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67" t="s">
        <v>59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</row>
    <row r="69" spans="1:123" ht="15.75">
      <c r="A69" s="67"/>
      <c r="B69" s="67"/>
      <c r="C69" s="67"/>
      <c r="D69" s="67"/>
      <c r="E69" s="67"/>
      <c r="F69" s="67"/>
      <c r="G69" s="67"/>
      <c r="H69" s="67"/>
      <c r="I69" s="72" t="s">
        <v>148</v>
      </c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67" t="s">
        <v>59</v>
      </c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</row>
    <row r="70" spans="1:123" ht="15.75">
      <c r="A70" s="67"/>
      <c r="B70" s="67"/>
      <c r="C70" s="67"/>
      <c r="D70" s="67"/>
      <c r="E70" s="67"/>
      <c r="F70" s="67"/>
      <c r="G70" s="67"/>
      <c r="H70" s="67"/>
      <c r="I70" s="72" t="s">
        <v>149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67" t="s">
        <v>59</v>
      </c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</row>
    <row r="71" spans="1:123" ht="15.75">
      <c r="A71" s="67"/>
      <c r="B71" s="67"/>
      <c r="C71" s="67"/>
      <c r="D71" s="67"/>
      <c r="E71" s="67"/>
      <c r="F71" s="67"/>
      <c r="G71" s="67"/>
      <c r="H71" s="67"/>
      <c r="I71" s="72" t="s">
        <v>150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67" t="s">
        <v>59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</row>
    <row r="72" spans="1:123" ht="15.75">
      <c r="A72" s="67" t="s">
        <v>86</v>
      </c>
      <c r="B72" s="67"/>
      <c r="C72" s="67"/>
      <c r="D72" s="67"/>
      <c r="E72" s="67"/>
      <c r="F72" s="67"/>
      <c r="G72" s="67"/>
      <c r="H72" s="67"/>
      <c r="I72" s="72" t="s">
        <v>239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</row>
    <row r="73" spans="1:123" ht="15.75">
      <c r="A73" s="67" t="s">
        <v>90</v>
      </c>
      <c r="B73" s="67"/>
      <c r="C73" s="67"/>
      <c r="D73" s="67"/>
      <c r="E73" s="67"/>
      <c r="F73" s="67"/>
      <c r="G73" s="67"/>
      <c r="H73" s="67"/>
      <c r="I73" s="72" t="s">
        <v>206</v>
      </c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67" t="s">
        <v>207</v>
      </c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</row>
    <row r="74" spans="1:123" ht="15.75">
      <c r="A74" s="67"/>
      <c r="B74" s="67"/>
      <c r="C74" s="67"/>
      <c r="D74" s="67"/>
      <c r="E74" s="67"/>
      <c r="F74" s="67"/>
      <c r="G74" s="67"/>
      <c r="H74" s="67"/>
      <c r="I74" s="72" t="s">
        <v>208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67" t="s">
        <v>207</v>
      </c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</row>
    <row r="75" spans="1:123" ht="15.75">
      <c r="A75" s="67" t="s">
        <v>95</v>
      </c>
      <c r="B75" s="67"/>
      <c r="C75" s="67"/>
      <c r="D75" s="67"/>
      <c r="E75" s="67"/>
      <c r="F75" s="67"/>
      <c r="G75" s="67"/>
      <c r="H75" s="67"/>
      <c r="I75" s="72" t="s">
        <v>209</v>
      </c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67" t="s">
        <v>191</v>
      </c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</row>
    <row r="76" spans="1:123" ht="15.75">
      <c r="A76" s="67" t="s">
        <v>97</v>
      </c>
      <c r="B76" s="67"/>
      <c r="C76" s="67"/>
      <c r="D76" s="67"/>
      <c r="E76" s="67"/>
      <c r="F76" s="67"/>
      <c r="G76" s="67"/>
      <c r="H76" s="67"/>
      <c r="I76" s="72" t="s">
        <v>210</v>
      </c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67" t="s">
        <v>211</v>
      </c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</row>
    <row r="77" spans="1:123" ht="15.75">
      <c r="A77" s="67"/>
      <c r="B77" s="67"/>
      <c r="C77" s="67"/>
      <c r="D77" s="67"/>
      <c r="E77" s="67"/>
      <c r="F77" s="67"/>
      <c r="G77" s="67"/>
      <c r="H77" s="67"/>
      <c r="I77" s="72" t="s">
        <v>151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</row>
    <row r="78" spans="1:123" ht="15.75">
      <c r="A78" s="87" t="s">
        <v>212</v>
      </c>
      <c r="B78" s="87"/>
      <c r="C78" s="87"/>
      <c r="D78" s="87"/>
      <c r="E78" s="87"/>
      <c r="F78" s="87"/>
      <c r="G78" s="87"/>
      <c r="H78" s="87"/>
      <c r="I78" s="72" t="s">
        <v>213</v>
      </c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67" t="s">
        <v>211</v>
      </c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</row>
    <row r="79" spans="1:123" ht="15.75">
      <c r="A79" s="87"/>
      <c r="B79" s="87"/>
      <c r="C79" s="87"/>
      <c r="D79" s="87"/>
      <c r="E79" s="87"/>
      <c r="F79" s="87"/>
      <c r="G79" s="87"/>
      <c r="H79" s="87"/>
      <c r="I79" s="72" t="s">
        <v>214</v>
      </c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</row>
    <row r="80" spans="1:123" ht="15.75">
      <c r="A80" s="67" t="s">
        <v>215</v>
      </c>
      <c r="B80" s="67"/>
      <c r="C80" s="67"/>
      <c r="D80" s="67"/>
      <c r="E80" s="67"/>
      <c r="F80" s="67"/>
      <c r="G80" s="67"/>
      <c r="H80" s="67"/>
      <c r="I80" s="72" t="s">
        <v>216</v>
      </c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67" t="s">
        <v>211</v>
      </c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</row>
    <row r="81" spans="1:123" ht="15.75" customHeight="1">
      <c r="A81" s="67"/>
      <c r="B81" s="67"/>
      <c r="C81" s="67"/>
      <c r="D81" s="67"/>
      <c r="E81" s="67"/>
      <c r="F81" s="67"/>
      <c r="G81" s="67"/>
      <c r="H81" s="67"/>
      <c r="I81" s="88" t="s">
        <v>232</v>
      </c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67" t="s">
        <v>211</v>
      </c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</row>
    <row r="82" spans="1:123" ht="15.75" customHeight="1">
      <c r="A82" s="67"/>
      <c r="B82" s="67"/>
      <c r="C82" s="67"/>
      <c r="D82" s="67"/>
      <c r="E82" s="67"/>
      <c r="F82" s="67"/>
      <c r="G82" s="67"/>
      <c r="H82" s="67"/>
      <c r="I82" s="88" t="s">
        <v>234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67" t="s">
        <v>211</v>
      </c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</row>
    <row r="83" spans="1:123" ht="15.75" customHeight="1">
      <c r="A83" s="67"/>
      <c r="B83" s="67"/>
      <c r="C83" s="67"/>
      <c r="D83" s="67"/>
      <c r="E83" s="67"/>
      <c r="F83" s="67"/>
      <c r="G83" s="67"/>
      <c r="H83" s="67"/>
      <c r="I83" s="88" t="s">
        <v>233</v>
      </c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67" t="s">
        <v>211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</row>
    <row r="84" spans="1:123" ht="15.75" customHeight="1">
      <c r="A84" s="67"/>
      <c r="B84" s="67"/>
      <c r="C84" s="67"/>
      <c r="D84" s="67"/>
      <c r="E84" s="67"/>
      <c r="F84" s="67"/>
      <c r="G84" s="67"/>
      <c r="H84" s="67"/>
      <c r="I84" s="88" t="s">
        <v>235</v>
      </c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67" t="s">
        <v>211</v>
      </c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</row>
    <row r="85" spans="1:123" ht="15.75">
      <c r="A85" s="67" t="s">
        <v>217</v>
      </c>
      <c r="B85" s="67"/>
      <c r="C85" s="67"/>
      <c r="D85" s="67"/>
      <c r="E85" s="67"/>
      <c r="F85" s="67"/>
      <c r="G85" s="67"/>
      <c r="H85" s="67"/>
      <c r="I85" s="72" t="s">
        <v>218</v>
      </c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67" t="s">
        <v>211</v>
      </c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</row>
    <row r="86" spans="1:123" ht="15.75">
      <c r="A86" s="67"/>
      <c r="B86" s="67"/>
      <c r="C86" s="67"/>
      <c r="D86" s="67"/>
      <c r="E86" s="67"/>
      <c r="F86" s="67"/>
      <c r="G86" s="67"/>
      <c r="H86" s="67"/>
      <c r="I86" s="72" t="s">
        <v>219</v>
      </c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</row>
    <row r="87" spans="1:123" ht="15.75">
      <c r="A87" s="67" t="s">
        <v>98</v>
      </c>
      <c r="B87" s="67"/>
      <c r="C87" s="67"/>
      <c r="D87" s="67"/>
      <c r="E87" s="67"/>
      <c r="F87" s="67"/>
      <c r="G87" s="67"/>
      <c r="H87" s="67"/>
      <c r="I87" s="72" t="s">
        <v>220</v>
      </c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</row>
    <row r="88" spans="1:123" ht="15.75">
      <c r="A88" s="67"/>
      <c r="B88" s="67"/>
      <c r="C88" s="67"/>
      <c r="D88" s="67"/>
      <c r="E88" s="67"/>
      <c r="F88" s="67"/>
      <c r="G88" s="67"/>
      <c r="H88" s="67"/>
      <c r="I88" s="72" t="s">
        <v>221</v>
      </c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</row>
    <row r="89" spans="1:123" ht="15.75">
      <c r="A89" s="67" t="s">
        <v>101</v>
      </c>
      <c r="B89" s="67"/>
      <c r="C89" s="67"/>
      <c r="D89" s="67"/>
      <c r="E89" s="67"/>
      <c r="F89" s="67"/>
      <c r="G89" s="67"/>
      <c r="H89" s="67"/>
      <c r="I89" s="72" t="s">
        <v>222</v>
      </c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67" t="s">
        <v>224</v>
      </c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</row>
    <row r="90" spans="1:123" ht="15.75">
      <c r="A90" s="67"/>
      <c r="B90" s="67"/>
      <c r="C90" s="67"/>
      <c r="D90" s="67"/>
      <c r="E90" s="67"/>
      <c r="F90" s="67"/>
      <c r="G90" s="67"/>
      <c r="H90" s="67"/>
      <c r="I90" s="72" t="s">
        <v>223</v>
      </c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67" t="s">
        <v>225</v>
      </c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</row>
    <row r="91" spans="1:123" ht="15.75">
      <c r="A91" s="67" t="s">
        <v>226</v>
      </c>
      <c r="B91" s="67"/>
      <c r="C91" s="67"/>
      <c r="D91" s="67"/>
      <c r="E91" s="67"/>
      <c r="F91" s="67"/>
      <c r="G91" s="67"/>
      <c r="H91" s="67"/>
      <c r="I91" s="72" t="s">
        <v>227</v>
      </c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67" t="s">
        <v>211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</row>
    <row r="92" spans="1:123" ht="15.75">
      <c r="A92" s="67" t="s">
        <v>228</v>
      </c>
      <c r="B92" s="67"/>
      <c r="C92" s="67"/>
      <c r="D92" s="67"/>
      <c r="E92" s="67"/>
      <c r="F92" s="67"/>
      <c r="G92" s="67"/>
      <c r="H92" s="67"/>
      <c r="I92" s="72" t="s">
        <v>229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67" t="s">
        <v>230</v>
      </c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</row>
    <row r="93" spans="1:123" ht="15.75">
      <c r="A93" s="67"/>
      <c r="B93" s="67"/>
      <c r="C93" s="67"/>
      <c r="D93" s="67"/>
      <c r="E93" s="67"/>
      <c r="F93" s="67"/>
      <c r="G93" s="67"/>
      <c r="H93" s="67"/>
      <c r="I93" s="72" t="s">
        <v>92</v>
      </c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</row>
    <row r="94" spans="1:123" ht="15.75">
      <c r="A94" s="67"/>
      <c r="B94" s="67"/>
      <c r="C94" s="67"/>
      <c r="D94" s="67"/>
      <c r="E94" s="67"/>
      <c r="F94" s="67"/>
      <c r="G94" s="67"/>
      <c r="H94" s="67"/>
      <c r="I94" s="72" t="s">
        <v>231</v>
      </c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67" t="s">
        <v>230</v>
      </c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</row>
    <row r="95" spans="1:123" ht="15.75">
      <c r="A95" s="67"/>
      <c r="B95" s="67"/>
      <c r="C95" s="67"/>
      <c r="D95" s="67"/>
      <c r="E95" s="67"/>
      <c r="F95" s="67"/>
      <c r="G95" s="67"/>
      <c r="H95" s="67"/>
      <c r="I95" s="72" t="s">
        <v>219</v>
      </c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67" t="s">
        <v>230</v>
      </c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153</v>
      </c>
    </row>
  </sheetData>
  <sheetProtection/>
  <mergeCells count="407"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M73:CW73"/>
    <mergeCell ref="AP74:BE74"/>
    <mergeCell ref="BF74:BP74"/>
    <mergeCell ref="BQ74:CA74"/>
    <mergeCell ref="BF75:BP75"/>
    <mergeCell ref="BQ75:CA75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Веретенников Денис Сергеевич</cp:lastModifiedBy>
  <cp:lastPrinted>2014-12-16T11:41:04Z</cp:lastPrinted>
  <dcterms:created xsi:type="dcterms:W3CDTF">2004-09-19T06:34:55Z</dcterms:created>
  <dcterms:modified xsi:type="dcterms:W3CDTF">2022-04-22T06:08:25Z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